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390" windowHeight="6735" activeTab="0"/>
  </bookViews>
  <sheets>
    <sheet name="DCT（数値）" sheetId="1" r:id="rId1"/>
    <sheet name="DCT（図）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<sst xmlns="http://schemas.openxmlformats.org/spreadsheetml/2006/main" count="14" uniqueCount="10">
  <si>
    <t>N</t>
  </si>
  <si>
    <t>m</t>
  </si>
  <si>
    <t>k</t>
  </si>
  <si>
    <t>x(k)</t>
  </si>
  <si>
    <t>X(m)</t>
  </si>
  <si>
    <t>X(m)</t>
  </si>
  <si>
    <t>x(k)</t>
  </si>
  <si>
    <t>X'(m)</t>
  </si>
  <si>
    <t>x'(k)</t>
  </si>
  <si>
    <t>離散コサイン変換 (Discrete Cosine Transform, DCT)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</si>
</sst>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'DCT（数値）'!$C$8:$C$23</c:f>
              <c:numCache>
                <c:ptCount val="1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</c:numCache>
            </c:numRef>
          </c:yVal>
          <c:smooth val="1"/>
        </c:ser>
        <c:ser>
          <c:idx val="1"/>
          <c:order val="1"/>
          <c:tx>
            <c:v>m=1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'DCT（数値）'!$D$8:$D$23</c:f>
              <c:numCache>
                <c:ptCount val="16"/>
                <c:pt idx="0">
                  <c:v>0.351850934381596</c:v>
                </c:pt>
                <c:pt idx="1">
                  <c:v>0.338329500293588</c:v>
                </c:pt>
                <c:pt idx="2">
                  <c:v>0.311806253246668</c:v>
                </c:pt>
                <c:pt idx="3">
                  <c:v>0.273300466750439</c:v>
                </c:pt>
                <c:pt idx="4">
                  <c:v>0.224291896585659</c:v>
                </c:pt>
                <c:pt idx="5">
                  <c:v>0.166663914619437</c:v>
                </c:pt>
                <c:pt idx="6">
                  <c:v>0.102631131880589</c:v>
                </c:pt>
                <c:pt idx="7">
                  <c:v>0.0346542922997729</c:v>
                </c:pt>
                <c:pt idx="8">
                  <c:v>-0.0346542922997729</c:v>
                </c:pt>
                <c:pt idx="9">
                  <c:v>-0.102631131880589</c:v>
                </c:pt>
                <c:pt idx="10">
                  <c:v>-0.166663914619437</c:v>
                </c:pt>
                <c:pt idx="11">
                  <c:v>-0.224291896585659</c:v>
                </c:pt>
                <c:pt idx="12">
                  <c:v>-0.273300466750439</c:v>
                </c:pt>
                <c:pt idx="13">
                  <c:v>-0.311806253246668</c:v>
                </c:pt>
                <c:pt idx="14">
                  <c:v>-0.338329500293588</c:v>
                </c:pt>
                <c:pt idx="15">
                  <c:v>-0.351850934381596</c:v>
                </c:pt>
              </c:numCache>
            </c:numRef>
          </c:yVal>
          <c:smooth val="1"/>
        </c:ser>
        <c:ser>
          <c:idx val="2"/>
          <c:order val="2"/>
          <c:tx>
            <c:v>m=2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'DCT（数値）'!$E$8:$E$23</c:f>
              <c:numCache>
                <c:ptCount val="16"/>
                <c:pt idx="0">
                  <c:v>0.346759961330537</c:v>
                </c:pt>
                <c:pt idx="1">
                  <c:v>0.29396890060484</c:v>
                </c:pt>
                <c:pt idx="2">
                  <c:v>0.196423739596776</c:v>
                </c:pt>
                <c:pt idx="3">
                  <c:v>0.0689748448207358</c:v>
                </c:pt>
                <c:pt idx="4">
                  <c:v>-0.0689748448207357</c:v>
                </c:pt>
                <c:pt idx="5">
                  <c:v>-0.196423739596775</c:v>
                </c:pt>
                <c:pt idx="6">
                  <c:v>-0.29396890060484</c:v>
                </c:pt>
                <c:pt idx="7">
                  <c:v>-0.346759961330537</c:v>
                </c:pt>
                <c:pt idx="8">
                  <c:v>-0.346759961330537</c:v>
                </c:pt>
                <c:pt idx="9">
                  <c:v>-0.29396890060484</c:v>
                </c:pt>
                <c:pt idx="10">
                  <c:v>-0.196423739596776</c:v>
                </c:pt>
                <c:pt idx="11">
                  <c:v>-0.0689748448207359</c:v>
                </c:pt>
                <c:pt idx="12">
                  <c:v>0.0689748448207358</c:v>
                </c:pt>
                <c:pt idx="13">
                  <c:v>0.196423739596775</c:v>
                </c:pt>
                <c:pt idx="14">
                  <c:v>0.29396890060484</c:v>
                </c:pt>
                <c:pt idx="15">
                  <c:v>0.346759961330537</c:v>
                </c:pt>
              </c:numCache>
            </c:numRef>
          </c:yVal>
          <c:smooth val="1"/>
        </c:ser>
        <c:ser>
          <c:idx val="3"/>
          <c:order val="3"/>
          <c:tx>
            <c:v>m=3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'DCT（数値）'!$F$8:$F$23</c:f>
              <c:numCache>
                <c:ptCount val="16"/>
                <c:pt idx="0">
                  <c:v>0.338329500293588</c:v>
                </c:pt>
                <c:pt idx="1">
                  <c:v>0.224291896585659</c:v>
                </c:pt>
                <c:pt idx="2">
                  <c:v>0.0346542922997729</c:v>
                </c:pt>
                <c:pt idx="3">
                  <c:v>-0.166663914619437</c:v>
                </c:pt>
                <c:pt idx="4">
                  <c:v>-0.311806253246668</c:v>
                </c:pt>
                <c:pt idx="5">
                  <c:v>-0.351850934381596</c:v>
                </c:pt>
                <c:pt idx="6">
                  <c:v>-0.273300466750439</c:v>
                </c:pt>
                <c:pt idx="7">
                  <c:v>-0.102631131880589</c:v>
                </c:pt>
                <c:pt idx="8">
                  <c:v>0.102631131880589</c:v>
                </c:pt>
                <c:pt idx="9">
                  <c:v>0.273300466750439</c:v>
                </c:pt>
                <c:pt idx="10">
                  <c:v>0.351850934381596</c:v>
                </c:pt>
                <c:pt idx="11">
                  <c:v>0.311806253246668</c:v>
                </c:pt>
                <c:pt idx="12">
                  <c:v>0.166663914619437</c:v>
                </c:pt>
                <c:pt idx="13">
                  <c:v>-0.0346542922997726</c:v>
                </c:pt>
                <c:pt idx="14">
                  <c:v>-0.224291896585659</c:v>
                </c:pt>
                <c:pt idx="15">
                  <c:v>-0.338329500293588</c:v>
                </c:pt>
              </c:numCache>
            </c:numRef>
          </c:yVal>
          <c:smooth val="1"/>
        </c:ser>
        <c:axId val="40503940"/>
        <c:axId val="28991141"/>
      </c:scatterChart>
      <c:valAx>
        <c:axId val="4050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91141"/>
        <c:crosses val="autoZero"/>
        <c:crossBetween val="midCat"/>
        <c:dispUnits/>
      </c:valAx>
      <c:valAx>
        <c:axId val="289911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5039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v>m=4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'DCT（数値）'!$G$8:$G$23</c:f>
              <c:numCache>
                <c:ptCount val="16"/>
                <c:pt idx="0">
                  <c:v>0.326640741219094</c:v>
                </c:pt>
                <c:pt idx="1">
                  <c:v>0.135299025036549</c:v>
                </c:pt>
                <c:pt idx="2">
                  <c:v>-0.135299025036549</c:v>
                </c:pt>
                <c:pt idx="3">
                  <c:v>-0.326640741219094</c:v>
                </c:pt>
                <c:pt idx="4">
                  <c:v>-0.326640741219094</c:v>
                </c:pt>
                <c:pt idx="5">
                  <c:v>-0.135299025036549</c:v>
                </c:pt>
                <c:pt idx="6">
                  <c:v>0.135299025036549</c:v>
                </c:pt>
                <c:pt idx="7">
                  <c:v>0.326640741219094</c:v>
                </c:pt>
                <c:pt idx="8">
                  <c:v>0.326640741219094</c:v>
                </c:pt>
                <c:pt idx="9">
                  <c:v>0.13529902503655</c:v>
                </c:pt>
                <c:pt idx="10">
                  <c:v>-0.135299025036549</c:v>
                </c:pt>
                <c:pt idx="11">
                  <c:v>-0.326640741219094</c:v>
                </c:pt>
                <c:pt idx="12">
                  <c:v>-0.326640741219094</c:v>
                </c:pt>
                <c:pt idx="13">
                  <c:v>-0.13529902503655</c:v>
                </c:pt>
                <c:pt idx="14">
                  <c:v>0.135299025036549</c:v>
                </c:pt>
                <c:pt idx="15">
                  <c:v>0.326640741219094</c:v>
                </c:pt>
              </c:numCache>
            </c:numRef>
          </c:yVal>
          <c:smooth val="1"/>
        </c:ser>
        <c:ser>
          <c:idx val="5"/>
          <c:order val="1"/>
          <c:tx>
            <c:v>m=5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'DCT（数値）'!$H$8:$H$23</c:f>
              <c:numCache>
                <c:ptCount val="16"/>
                <c:pt idx="0">
                  <c:v>0.311806253246668</c:v>
                </c:pt>
                <c:pt idx="1">
                  <c:v>0.0346542922997729</c:v>
                </c:pt>
                <c:pt idx="2">
                  <c:v>-0.273300466750439</c:v>
                </c:pt>
                <c:pt idx="3">
                  <c:v>-0.338329500293588</c:v>
                </c:pt>
                <c:pt idx="4">
                  <c:v>-0.102631131880589</c:v>
                </c:pt>
                <c:pt idx="5">
                  <c:v>0.224291896585659</c:v>
                </c:pt>
                <c:pt idx="6">
                  <c:v>0.351850934381596</c:v>
                </c:pt>
                <c:pt idx="7">
                  <c:v>0.166663914619437</c:v>
                </c:pt>
                <c:pt idx="8">
                  <c:v>-0.166663914619437</c:v>
                </c:pt>
                <c:pt idx="9">
                  <c:v>-0.351850934381596</c:v>
                </c:pt>
                <c:pt idx="10">
                  <c:v>-0.224291896585659</c:v>
                </c:pt>
                <c:pt idx="11">
                  <c:v>0.102631131880589</c:v>
                </c:pt>
                <c:pt idx="12">
                  <c:v>0.338329500293588</c:v>
                </c:pt>
                <c:pt idx="13">
                  <c:v>0.27330046675044</c:v>
                </c:pt>
                <c:pt idx="14">
                  <c:v>-0.0346542922997726</c:v>
                </c:pt>
                <c:pt idx="15">
                  <c:v>-0.311806253246668</c:v>
                </c:pt>
              </c:numCache>
            </c:numRef>
          </c:yVal>
          <c:smooth val="1"/>
        </c:ser>
        <c:ser>
          <c:idx val="6"/>
          <c:order val="2"/>
          <c:tx>
            <c:v>m=6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'DCT（数値）'!$I$8:$I$23</c:f>
              <c:numCache>
                <c:ptCount val="16"/>
                <c:pt idx="0">
                  <c:v>0.29396890060484</c:v>
                </c:pt>
                <c:pt idx="1">
                  <c:v>-0.0689748448207357</c:v>
                </c:pt>
                <c:pt idx="2">
                  <c:v>-0.346759961330537</c:v>
                </c:pt>
                <c:pt idx="3">
                  <c:v>-0.196423739596776</c:v>
                </c:pt>
                <c:pt idx="4">
                  <c:v>0.196423739596775</c:v>
                </c:pt>
                <c:pt idx="5">
                  <c:v>0.346759961330537</c:v>
                </c:pt>
                <c:pt idx="6">
                  <c:v>0.0689748448207359</c:v>
                </c:pt>
                <c:pt idx="7">
                  <c:v>-0.29396890060484</c:v>
                </c:pt>
                <c:pt idx="8">
                  <c:v>-0.29396890060484</c:v>
                </c:pt>
                <c:pt idx="9">
                  <c:v>0.0689748448207354</c:v>
                </c:pt>
                <c:pt idx="10">
                  <c:v>0.346759961330537</c:v>
                </c:pt>
                <c:pt idx="11">
                  <c:v>0.196423739596776</c:v>
                </c:pt>
                <c:pt idx="12">
                  <c:v>-0.196423739596775</c:v>
                </c:pt>
                <c:pt idx="13">
                  <c:v>-0.346759961330537</c:v>
                </c:pt>
                <c:pt idx="14">
                  <c:v>-0.0689748448207364</c:v>
                </c:pt>
                <c:pt idx="15">
                  <c:v>0.293968900604839</c:v>
                </c:pt>
              </c:numCache>
            </c:numRef>
          </c:yVal>
          <c:smooth val="1"/>
        </c:ser>
        <c:ser>
          <c:idx val="7"/>
          <c:order val="3"/>
          <c:tx>
            <c:v>m=7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'DCT（数値）'!$J$8:$J$23</c:f>
              <c:numCache>
                <c:ptCount val="16"/>
                <c:pt idx="0">
                  <c:v>0.273300466750439</c:v>
                </c:pt>
                <c:pt idx="1">
                  <c:v>-0.166663914619437</c:v>
                </c:pt>
                <c:pt idx="2">
                  <c:v>-0.338329500293588</c:v>
                </c:pt>
                <c:pt idx="3">
                  <c:v>0.0346542922997727</c:v>
                </c:pt>
                <c:pt idx="4">
                  <c:v>0.351850934381596</c:v>
                </c:pt>
                <c:pt idx="5">
                  <c:v>0.102631131880589</c:v>
                </c:pt>
                <c:pt idx="6">
                  <c:v>-0.311806253246668</c:v>
                </c:pt>
                <c:pt idx="7">
                  <c:v>-0.224291896585659</c:v>
                </c:pt>
                <c:pt idx="8">
                  <c:v>0.224291896585659</c:v>
                </c:pt>
                <c:pt idx="9">
                  <c:v>0.311806253246668</c:v>
                </c:pt>
                <c:pt idx="10">
                  <c:v>-0.102631131880589</c:v>
                </c:pt>
                <c:pt idx="11">
                  <c:v>-0.351850934381596</c:v>
                </c:pt>
                <c:pt idx="12">
                  <c:v>-0.0346542922997736</c:v>
                </c:pt>
                <c:pt idx="13">
                  <c:v>0.338329500293588</c:v>
                </c:pt>
                <c:pt idx="14">
                  <c:v>0.166663914619437</c:v>
                </c:pt>
                <c:pt idx="15">
                  <c:v>-0.273300466750439</c:v>
                </c:pt>
              </c:numCache>
            </c:numRef>
          </c:yVal>
          <c:smooth val="1"/>
        </c:ser>
        <c:axId val="59593678"/>
        <c:axId val="66581055"/>
      </c:scatterChart>
      <c:valAx>
        <c:axId val="5959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81055"/>
        <c:crosses val="autoZero"/>
        <c:crossBetween val="midCat"/>
        <c:dispUnits/>
      </c:valAx>
      <c:valAx>
        <c:axId val="665810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93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m=8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'DCT（数値）'!$K$8:$K$23</c:f>
              <c:numCache>
                <c:ptCount val="16"/>
                <c:pt idx="0">
                  <c:v>0.25</c:v>
                </c:pt>
                <c:pt idx="1">
                  <c:v>-0.25</c:v>
                </c:pt>
                <c:pt idx="2">
                  <c:v>-0.25</c:v>
                </c:pt>
                <c:pt idx="3">
                  <c:v>0.25</c:v>
                </c:pt>
                <c:pt idx="4">
                  <c:v>0.25</c:v>
                </c:pt>
                <c:pt idx="5">
                  <c:v>-0.25</c:v>
                </c:pt>
                <c:pt idx="6">
                  <c:v>-0.25</c:v>
                </c:pt>
                <c:pt idx="7">
                  <c:v>0.25</c:v>
                </c:pt>
                <c:pt idx="8">
                  <c:v>0.25</c:v>
                </c:pt>
                <c:pt idx="9">
                  <c:v>-0.25</c:v>
                </c:pt>
                <c:pt idx="10">
                  <c:v>-0.25</c:v>
                </c:pt>
                <c:pt idx="11">
                  <c:v>0.25</c:v>
                </c:pt>
                <c:pt idx="12">
                  <c:v>0.25</c:v>
                </c:pt>
                <c:pt idx="13">
                  <c:v>-0.25</c:v>
                </c:pt>
                <c:pt idx="14">
                  <c:v>-0.25</c:v>
                </c:pt>
                <c:pt idx="15">
                  <c:v>0.25</c:v>
                </c:pt>
              </c:numCache>
            </c:numRef>
          </c:yVal>
          <c:smooth val="1"/>
        </c:ser>
        <c:ser>
          <c:idx val="1"/>
          <c:order val="1"/>
          <c:tx>
            <c:v>m=9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'DCT（数値）'!$L$8:$L$23</c:f>
              <c:numCache>
                <c:ptCount val="16"/>
                <c:pt idx="0">
                  <c:v>0.224291896585659</c:v>
                </c:pt>
                <c:pt idx="1">
                  <c:v>-0.311806253246668</c:v>
                </c:pt>
                <c:pt idx="2">
                  <c:v>-0.102631131880589</c:v>
                </c:pt>
                <c:pt idx="3">
                  <c:v>0.351850934381596</c:v>
                </c:pt>
                <c:pt idx="4">
                  <c:v>-0.0346542922997726</c:v>
                </c:pt>
                <c:pt idx="5">
                  <c:v>-0.338329500293588</c:v>
                </c:pt>
                <c:pt idx="6">
                  <c:v>0.166663914619437</c:v>
                </c:pt>
                <c:pt idx="7">
                  <c:v>0.27330046675044</c:v>
                </c:pt>
                <c:pt idx="8">
                  <c:v>-0.273300466750439</c:v>
                </c:pt>
                <c:pt idx="9">
                  <c:v>-0.166663914619437</c:v>
                </c:pt>
                <c:pt idx="10">
                  <c:v>0.338329500293588</c:v>
                </c:pt>
                <c:pt idx="11">
                  <c:v>0.0346542922997737</c:v>
                </c:pt>
                <c:pt idx="12">
                  <c:v>-0.351850934381596</c:v>
                </c:pt>
                <c:pt idx="13">
                  <c:v>0.102631131880589</c:v>
                </c:pt>
                <c:pt idx="14">
                  <c:v>0.311806253246668</c:v>
                </c:pt>
                <c:pt idx="15">
                  <c:v>-0.224291896585659</c:v>
                </c:pt>
              </c:numCache>
            </c:numRef>
          </c:yVal>
          <c:smooth val="1"/>
        </c:ser>
        <c:ser>
          <c:idx val="2"/>
          <c:order val="2"/>
          <c:tx>
            <c:v>m=10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'DCT（数値）'!$M$8:$M$23</c:f>
              <c:numCache>
                <c:ptCount val="16"/>
                <c:pt idx="0">
                  <c:v>0.196423739596776</c:v>
                </c:pt>
                <c:pt idx="1">
                  <c:v>-0.346759961330537</c:v>
                </c:pt>
                <c:pt idx="2">
                  <c:v>0.0689748448207358</c:v>
                </c:pt>
                <c:pt idx="3">
                  <c:v>0.29396890060484</c:v>
                </c:pt>
                <c:pt idx="4">
                  <c:v>-0.29396890060484</c:v>
                </c:pt>
                <c:pt idx="5">
                  <c:v>-0.0689748448207357</c:v>
                </c:pt>
                <c:pt idx="6">
                  <c:v>0.346759961330537</c:v>
                </c:pt>
                <c:pt idx="7">
                  <c:v>-0.196423739596775</c:v>
                </c:pt>
                <c:pt idx="8">
                  <c:v>-0.196423739596776</c:v>
                </c:pt>
                <c:pt idx="9">
                  <c:v>0.346759961330537</c:v>
                </c:pt>
                <c:pt idx="10">
                  <c:v>-0.0689748448207359</c:v>
                </c:pt>
                <c:pt idx="11">
                  <c:v>-0.29396890060484</c:v>
                </c:pt>
                <c:pt idx="12">
                  <c:v>0.293968900604839</c:v>
                </c:pt>
                <c:pt idx="13">
                  <c:v>0.0689748448207365</c:v>
                </c:pt>
                <c:pt idx="14">
                  <c:v>-0.346759961330537</c:v>
                </c:pt>
                <c:pt idx="15">
                  <c:v>0.196423739596775</c:v>
                </c:pt>
              </c:numCache>
            </c:numRef>
          </c:yVal>
          <c:smooth val="1"/>
        </c:ser>
        <c:ser>
          <c:idx val="3"/>
          <c:order val="3"/>
          <c:tx>
            <c:v>m=11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'DCT（数値）'!$N$8:$N$23</c:f>
              <c:numCache>
                <c:ptCount val="16"/>
                <c:pt idx="0">
                  <c:v>0.166663914619437</c:v>
                </c:pt>
                <c:pt idx="1">
                  <c:v>-0.351850934381596</c:v>
                </c:pt>
                <c:pt idx="2">
                  <c:v>0.224291896585659</c:v>
                </c:pt>
                <c:pt idx="3">
                  <c:v>0.102631131880589</c:v>
                </c:pt>
                <c:pt idx="4">
                  <c:v>-0.338329500293588</c:v>
                </c:pt>
                <c:pt idx="5">
                  <c:v>0.273300466750439</c:v>
                </c:pt>
                <c:pt idx="6">
                  <c:v>0.0346542922997729</c:v>
                </c:pt>
                <c:pt idx="7">
                  <c:v>-0.311806253246668</c:v>
                </c:pt>
                <c:pt idx="8">
                  <c:v>0.311806253246668</c:v>
                </c:pt>
                <c:pt idx="9">
                  <c:v>-0.0346542922997731</c:v>
                </c:pt>
                <c:pt idx="10">
                  <c:v>-0.273300466750439</c:v>
                </c:pt>
                <c:pt idx="11">
                  <c:v>0.338329500293588</c:v>
                </c:pt>
                <c:pt idx="12">
                  <c:v>-0.102631131880589</c:v>
                </c:pt>
                <c:pt idx="13">
                  <c:v>-0.224291896585659</c:v>
                </c:pt>
                <c:pt idx="14">
                  <c:v>0.351850934381596</c:v>
                </c:pt>
                <c:pt idx="15">
                  <c:v>-0.166663914619435</c:v>
                </c:pt>
              </c:numCache>
            </c:numRef>
          </c:yVal>
          <c:smooth val="1"/>
        </c:ser>
        <c:axId val="62358584"/>
        <c:axId val="24356345"/>
      </c:scatterChart>
      <c:valAx>
        <c:axId val="62358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356345"/>
        <c:crosses val="autoZero"/>
        <c:crossBetween val="midCat"/>
        <c:dispUnits/>
      </c:valAx>
      <c:valAx>
        <c:axId val="243563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58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4"/>
          <c:order val="0"/>
          <c:tx>
            <c:v>m=12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'DCT（数値）'!$O$8:$O$23</c:f>
              <c:numCache>
                <c:ptCount val="16"/>
                <c:pt idx="0">
                  <c:v>0.135299025036549</c:v>
                </c:pt>
                <c:pt idx="1">
                  <c:v>-0.326640741219094</c:v>
                </c:pt>
                <c:pt idx="2">
                  <c:v>0.326640741219094</c:v>
                </c:pt>
                <c:pt idx="3">
                  <c:v>-0.135299025036549</c:v>
                </c:pt>
                <c:pt idx="4">
                  <c:v>-0.13529902503655</c:v>
                </c:pt>
                <c:pt idx="5">
                  <c:v>0.326640741219094</c:v>
                </c:pt>
                <c:pt idx="6">
                  <c:v>-0.326640741219094</c:v>
                </c:pt>
                <c:pt idx="7">
                  <c:v>0.135299025036549</c:v>
                </c:pt>
                <c:pt idx="8">
                  <c:v>0.13529902503655</c:v>
                </c:pt>
                <c:pt idx="9">
                  <c:v>-0.326640741219094</c:v>
                </c:pt>
                <c:pt idx="10">
                  <c:v>0.326640741219094</c:v>
                </c:pt>
                <c:pt idx="11">
                  <c:v>-0.135299025036549</c:v>
                </c:pt>
                <c:pt idx="12">
                  <c:v>-0.13529902503655</c:v>
                </c:pt>
                <c:pt idx="13">
                  <c:v>0.326640741219094</c:v>
                </c:pt>
                <c:pt idx="14">
                  <c:v>-0.326640741219094</c:v>
                </c:pt>
                <c:pt idx="15">
                  <c:v>0.135299025036548</c:v>
                </c:pt>
              </c:numCache>
            </c:numRef>
          </c:yVal>
          <c:smooth val="1"/>
        </c:ser>
        <c:ser>
          <c:idx val="5"/>
          <c:order val="1"/>
          <c:tx>
            <c:v>m=13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'DCT（数値）'!$P$8:$P$23</c:f>
              <c:numCache>
                <c:ptCount val="16"/>
                <c:pt idx="0">
                  <c:v>0.102631131880589</c:v>
                </c:pt>
                <c:pt idx="1">
                  <c:v>-0.273300466750439</c:v>
                </c:pt>
                <c:pt idx="2">
                  <c:v>0.351850934381596</c:v>
                </c:pt>
                <c:pt idx="3">
                  <c:v>-0.311806253246668</c:v>
                </c:pt>
                <c:pt idx="4">
                  <c:v>0.166663914619437</c:v>
                </c:pt>
                <c:pt idx="5">
                  <c:v>0.0346542922997729</c:v>
                </c:pt>
                <c:pt idx="6">
                  <c:v>-0.224291896585659</c:v>
                </c:pt>
                <c:pt idx="7">
                  <c:v>0.338329500293588</c:v>
                </c:pt>
                <c:pt idx="8">
                  <c:v>-0.338329500293588</c:v>
                </c:pt>
                <c:pt idx="9">
                  <c:v>0.224291896585659</c:v>
                </c:pt>
                <c:pt idx="10">
                  <c:v>-0.034654292299773</c:v>
                </c:pt>
                <c:pt idx="11">
                  <c:v>-0.166663914619437</c:v>
                </c:pt>
                <c:pt idx="12">
                  <c:v>0.311806253246668</c:v>
                </c:pt>
                <c:pt idx="13">
                  <c:v>-0.351850934381596</c:v>
                </c:pt>
                <c:pt idx="14">
                  <c:v>0.273300466750439</c:v>
                </c:pt>
                <c:pt idx="15">
                  <c:v>-0.102631131880588</c:v>
                </c:pt>
              </c:numCache>
            </c:numRef>
          </c:yVal>
          <c:smooth val="1"/>
        </c:ser>
        <c:ser>
          <c:idx val="6"/>
          <c:order val="2"/>
          <c:tx>
            <c:v>m=14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'DCT（数値）'!$Q$8:$Q$23</c:f>
              <c:numCache>
                <c:ptCount val="16"/>
                <c:pt idx="0">
                  <c:v>0.0689748448207358</c:v>
                </c:pt>
                <c:pt idx="1">
                  <c:v>-0.196423739596776</c:v>
                </c:pt>
                <c:pt idx="2">
                  <c:v>0.29396890060484</c:v>
                </c:pt>
                <c:pt idx="3">
                  <c:v>-0.346759961330537</c:v>
                </c:pt>
                <c:pt idx="4">
                  <c:v>0.346759961330537</c:v>
                </c:pt>
                <c:pt idx="5">
                  <c:v>-0.29396890060484</c:v>
                </c:pt>
                <c:pt idx="6">
                  <c:v>0.196423739596775</c:v>
                </c:pt>
                <c:pt idx="7">
                  <c:v>-0.0689748448207359</c:v>
                </c:pt>
                <c:pt idx="8">
                  <c:v>-0.0689748448207365</c:v>
                </c:pt>
                <c:pt idx="9">
                  <c:v>0.196423739596776</c:v>
                </c:pt>
                <c:pt idx="10">
                  <c:v>-0.29396890060484</c:v>
                </c:pt>
                <c:pt idx="11">
                  <c:v>0.346759961330537</c:v>
                </c:pt>
                <c:pt idx="12">
                  <c:v>-0.346759961330537</c:v>
                </c:pt>
                <c:pt idx="13">
                  <c:v>0.29396890060484</c:v>
                </c:pt>
                <c:pt idx="14">
                  <c:v>-0.196423739596775</c:v>
                </c:pt>
                <c:pt idx="15">
                  <c:v>0.0689748448207343</c:v>
                </c:pt>
              </c:numCache>
            </c:numRef>
          </c:yVal>
          <c:smooth val="1"/>
        </c:ser>
        <c:ser>
          <c:idx val="7"/>
          <c:order val="3"/>
          <c:tx>
            <c:v>m=15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'DCT（数値）'!$B$8:$B$23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'DCT（数値）'!$R$8:$R$23</c:f>
              <c:numCache>
                <c:ptCount val="16"/>
                <c:pt idx="0">
                  <c:v>0.0346542922997729</c:v>
                </c:pt>
                <c:pt idx="1">
                  <c:v>-0.102631131880589</c:v>
                </c:pt>
                <c:pt idx="2">
                  <c:v>0.166663914619437</c:v>
                </c:pt>
                <c:pt idx="3">
                  <c:v>-0.224291896585659</c:v>
                </c:pt>
                <c:pt idx="4">
                  <c:v>0.27330046675044</c:v>
                </c:pt>
                <c:pt idx="5">
                  <c:v>-0.311806253246668</c:v>
                </c:pt>
                <c:pt idx="6">
                  <c:v>0.338329500293588</c:v>
                </c:pt>
                <c:pt idx="7">
                  <c:v>-0.351850934381596</c:v>
                </c:pt>
                <c:pt idx="8">
                  <c:v>0.351850934381596</c:v>
                </c:pt>
                <c:pt idx="9">
                  <c:v>-0.338329500293588</c:v>
                </c:pt>
                <c:pt idx="10">
                  <c:v>0.311806253246668</c:v>
                </c:pt>
                <c:pt idx="11">
                  <c:v>-0.27330046675044</c:v>
                </c:pt>
                <c:pt idx="12">
                  <c:v>0.224291896585659</c:v>
                </c:pt>
                <c:pt idx="13">
                  <c:v>-0.166663914619435</c:v>
                </c:pt>
                <c:pt idx="14">
                  <c:v>0.102631131880589</c:v>
                </c:pt>
                <c:pt idx="15">
                  <c:v>-0.0346542922997715</c:v>
                </c:pt>
              </c:numCache>
            </c:numRef>
          </c:yVal>
          <c:smooth val="1"/>
        </c:ser>
        <c:axId val="17880514"/>
        <c:axId val="26706899"/>
      </c:scatterChart>
      <c:valAx>
        <c:axId val="17880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06899"/>
        <c:crosses val="autoZero"/>
        <c:crossBetween val="midCat"/>
        <c:dispUnits/>
      </c:valAx>
      <c:valAx>
        <c:axId val="26706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80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'DCT（数値）'!$C$29:$R$29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'DCT（数値）'!$C$30:$R$30</c:f>
              <c:numCache>
                <c:ptCount val="16"/>
                <c:pt idx="0">
                  <c:v>14</c:v>
                </c:pt>
                <c:pt idx="1">
                  <c:v>0</c:v>
                </c:pt>
                <c:pt idx="2">
                  <c:v>-9.11082059189804</c:v>
                </c:pt>
                <c:pt idx="3">
                  <c:v>0</c:v>
                </c:pt>
                <c:pt idx="4">
                  <c:v>3.88578058618805E-15</c:v>
                </c:pt>
                <c:pt idx="5">
                  <c:v>2.52575738102223E-15</c:v>
                </c:pt>
                <c:pt idx="6">
                  <c:v>-0.952408913083631</c:v>
                </c:pt>
                <c:pt idx="7">
                  <c:v>-2.85882428840978E-15</c:v>
                </c:pt>
                <c:pt idx="8">
                  <c:v>0</c:v>
                </c:pt>
                <c:pt idx="9">
                  <c:v>1.14908083048704E-14</c:v>
                </c:pt>
                <c:pt idx="10">
                  <c:v>-0.284119611183583</c:v>
                </c:pt>
                <c:pt idx="11">
                  <c:v>-1.22124532708767E-15</c:v>
                </c:pt>
                <c:pt idx="12">
                  <c:v>-1.66533453693773E-16</c:v>
                </c:pt>
                <c:pt idx="13">
                  <c:v>-3.88578058618805E-16</c:v>
                </c:pt>
                <c:pt idx="14">
                  <c:v>-0.0717039124905178</c:v>
                </c:pt>
                <c:pt idx="15">
                  <c:v>3.91353616180368E-15</c:v>
                </c:pt>
              </c:numCache>
            </c:numRef>
          </c:yVal>
          <c:smooth val="1"/>
        </c:ser>
        <c:axId val="39035500"/>
        <c:axId val="15775181"/>
      </c:scatterChart>
      <c:valAx>
        <c:axId val="39035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75181"/>
        <c:crosses val="autoZero"/>
        <c:crossBetween val="midCat"/>
        <c:dispUnits/>
      </c:valAx>
      <c:valAx>
        <c:axId val="157751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35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'DCT（数値）'!$C$26:$R$26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'DCT（数値）'!$C$27:$R$27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yVal>
          <c:smooth val="1"/>
        </c:ser>
        <c:axId val="7758902"/>
        <c:axId val="2721255"/>
      </c:scatterChart>
      <c:valAx>
        <c:axId val="7758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1255"/>
        <c:crosses val="autoZero"/>
        <c:crossBetween val="midCat"/>
        <c:dispUnits/>
      </c:valAx>
      <c:valAx>
        <c:axId val="27212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58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x(k) （再構成）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'DCT（数値）'!$B$34:$B$49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'DCT（数値）'!$D$34:$D$49</c:f>
              <c:numCache>
                <c:ptCount val="16"/>
                <c:pt idx="0">
                  <c:v>-8.011298509506E-16</c:v>
                </c:pt>
                <c:pt idx="1">
                  <c:v>0.999999999999996</c:v>
                </c:pt>
                <c:pt idx="2">
                  <c:v>1.99999999999999</c:v>
                </c:pt>
                <c:pt idx="3">
                  <c:v>3</c:v>
                </c:pt>
                <c:pt idx="4">
                  <c:v>4</c:v>
                </c:pt>
                <c:pt idx="5">
                  <c:v>4.99999999999999</c:v>
                </c:pt>
                <c:pt idx="6">
                  <c:v>6.00000000000001</c:v>
                </c:pt>
                <c:pt idx="7">
                  <c:v>7.00000000000001</c:v>
                </c:pt>
                <c:pt idx="8">
                  <c:v>7</c:v>
                </c:pt>
                <c:pt idx="9">
                  <c:v>6</c:v>
                </c:pt>
                <c:pt idx="10">
                  <c:v>5.00000000000001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-4.38309125700608E-15</c:v>
                </c:pt>
              </c:numCache>
            </c:numRef>
          </c:yVal>
          <c:smooth val="1"/>
        </c:ser>
        <c:axId val="24491296"/>
        <c:axId val="19095073"/>
      </c:scatterChart>
      <c:valAx>
        <c:axId val="24491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95073"/>
        <c:crosses val="autoZero"/>
        <c:crossBetween val="midCat"/>
        <c:dispUnits/>
      </c:valAx>
      <c:valAx>
        <c:axId val="190950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491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X'(k)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'DCT（数値）'!$B$53:$B$68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'DCT（数値）'!$C$53:$C$68</c:f>
              <c:numCache>
                <c:ptCount val="16"/>
                <c:pt idx="0">
                  <c:v>14</c:v>
                </c:pt>
                <c:pt idx="1">
                  <c:v>0</c:v>
                </c:pt>
                <c:pt idx="2">
                  <c:v>-9.11082059189804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-0.952408913083631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37637930"/>
        <c:axId val="3197051"/>
      </c:scatterChart>
      <c:valAx>
        <c:axId val="37637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7051"/>
        <c:crosses val="autoZero"/>
        <c:crossBetween val="midCat"/>
        <c:dispUnits/>
      </c:valAx>
      <c:valAx>
        <c:axId val="31970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637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x'(k) （再構成：近似）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x(k) （オリジナル）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'DCT（数値）'!$C$26:$R$26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'DCT（数値）'!$C$27:$R$27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x'(k) （再構成：近似）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'DCT（数値）'!$B$53:$B$68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'DCT（数値）'!$D$53:$D$68</c:f>
              <c:numCache>
                <c:ptCount val="16"/>
                <c:pt idx="0">
                  <c:v>0.0607536027585299</c:v>
                </c:pt>
                <c:pt idx="1">
                  <c:v>0.887394343977625</c:v>
                </c:pt>
                <c:pt idx="2">
                  <c:v>2.04067582641581</c:v>
                </c:pt>
                <c:pt idx="3">
                  <c:v>3.05865828381746</c:v>
                </c:pt>
                <c:pt idx="4">
                  <c:v>3.94134171618254</c:v>
                </c:pt>
                <c:pt idx="5">
                  <c:v>4.95932417358418</c:v>
                </c:pt>
                <c:pt idx="6">
                  <c:v>6.11260565602238</c:v>
                </c:pt>
                <c:pt idx="7">
                  <c:v>6.93924639724147</c:v>
                </c:pt>
                <c:pt idx="8">
                  <c:v>6.93924639724147</c:v>
                </c:pt>
                <c:pt idx="9">
                  <c:v>6.11260565602238</c:v>
                </c:pt>
                <c:pt idx="10">
                  <c:v>4.95932417358419</c:v>
                </c:pt>
                <c:pt idx="11">
                  <c:v>3.94134171618255</c:v>
                </c:pt>
                <c:pt idx="12">
                  <c:v>3.05865828381745</c:v>
                </c:pt>
                <c:pt idx="13">
                  <c:v>2.04067582641582</c:v>
                </c:pt>
                <c:pt idx="14">
                  <c:v>0.887394343977625</c:v>
                </c:pt>
                <c:pt idx="15">
                  <c:v>0.0607536027585309</c:v>
                </c:pt>
              </c:numCache>
            </c:numRef>
          </c:yVal>
          <c:smooth val="1"/>
        </c:ser>
        <c:axId val="28773460"/>
        <c:axId val="57634549"/>
      </c:scatterChart>
      <c:valAx>
        <c:axId val="28773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34549"/>
        <c:crosses val="autoZero"/>
        <c:crossBetween val="midCat"/>
        <c:dispUnits/>
      </c:valAx>
      <c:valAx>
        <c:axId val="576345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773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8</xdr:col>
      <xdr:colOff>542925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80975" y="10477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24</xdr:row>
      <xdr:rowOff>19050</xdr:rowOff>
    </xdr:from>
    <xdr:to>
      <xdr:col>8</xdr:col>
      <xdr:colOff>552450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190500" y="4133850"/>
        <a:ext cx="58483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47</xdr:row>
      <xdr:rowOff>76200</xdr:rowOff>
    </xdr:from>
    <xdr:to>
      <xdr:col>8</xdr:col>
      <xdr:colOff>552450</xdr:colOff>
      <xdr:row>70</xdr:row>
      <xdr:rowOff>47625</xdr:rowOff>
    </xdr:to>
    <xdr:graphicFrame>
      <xdr:nvGraphicFramePr>
        <xdr:cNvPr id="3" name="Chart 5"/>
        <xdr:cNvGraphicFramePr/>
      </xdr:nvGraphicFramePr>
      <xdr:xfrm>
        <a:off x="190500" y="8134350"/>
        <a:ext cx="58483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71</xdr:row>
      <xdr:rowOff>38100</xdr:rowOff>
    </xdr:from>
    <xdr:to>
      <xdr:col>8</xdr:col>
      <xdr:colOff>533400</xdr:colOff>
      <xdr:row>94</xdr:row>
      <xdr:rowOff>9525</xdr:rowOff>
    </xdr:to>
    <xdr:graphicFrame>
      <xdr:nvGraphicFramePr>
        <xdr:cNvPr id="4" name="Chart 6"/>
        <xdr:cNvGraphicFramePr/>
      </xdr:nvGraphicFramePr>
      <xdr:xfrm>
        <a:off x="171450" y="12211050"/>
        <a:ext cx="584835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24</xdr:row>
      <xdr:rowOff>38100</xdr:rowOff>
    </xdr:from>
    <xdr:to>
      <xdr:col>17</xdr:col>
      <xdr:colOff>361950</xdr:colOff>
      <xdr:row>47</xdr:row>
      <xdr:rowOff>9525</xdr:rowOff>
    </xdr:to>
    <xdr:graphicFrame>
      <xdr:nvGraphicFramePr>
        <xdr:cNvPr id="5" name="Chart 8"/>
        <xdr:cNvGraphicFramePr/>
      </xdr:nvGraphicFramePr>
      <xdr:xfrm>
        <a:off x="6172200" y="4152900"/>
        <a:ext cx="584835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0</xdr:row>
      <xdr:rowOff>114300</xdr:rowOff>
    </xdr:from>
    <xdr:to>
      <xdr:col>17</xdr:col>
      <xdr:colOff>381000</xdr:colOff>
      <xdr:row>23</xdr:row>
      <xdr:rowOff>95250</xdr:rowOff>
    </xdr:to>
    <xdr:graphicFrame>
      <xdr:nvGraphicFramePr>
        <xdr:cNvPr id="6" name="Chart 9"/>
        <xdr:cNvGraphicFramePr/>
      </xdr:nvGraphicFramePr>
      <xdr:xfrm>
        <a:off x="6181725" y="114300"/>
        <a:ext cx="5857875" cy="392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676275</xdr:colOff>
      <xdr:row>47</xdr:row>
      <xdr:rowOff>85725</xdr:rowOff>
    </xdr:from>
    <xdr:to>
      <xdr:col>17</xdr:col>
      <xdr:colOff>371475</xdr:colOff>
      <xdr:row>70</xdr:row>
      <xdr:rowOff>76200</xdr:rowOff>
    </xdr:to>
    <xdr:graphicFrame>
      <xdr:nvGraphicFramePr>
        <xdr:cNvPr id="7" name="Chart 10"/>
        <xdr:cNvGraphicFramePr/>
      </xdr:nvGraphicFramePr>
      <xdr:xfrm>
        <a:off x="6162675" y="8143875"/>
        <a:ext cx="5867400" cy="3933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71</xdr:row>
      <xdr:rowOff>28575</xdr:rowOff>
    </xdr:from>
    <xdr:to>
      <xdr:col>17</xdr:col>
      <xdr:colOff>361950</xdr:colOff>
      <xdr:row>94</xdr:row>
      <xdr:rowOff>0</xdr:rowOff>
    </xdr:to>
    <xdr:graphicFrame>
      <xdr:nvGraphicFramePr>
        <xdr:cNvPr id="8" name="Chart 11"/>
        <xdr:cNvGraphicFramePr/>
      </xdr:nvGraphicFramePr>
      <xdr:xfrm>
        <a:off x="6172200" y="12201525"/>
        <a:ext cx="5848350" cy="391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19050</xdr:colOff>
      <xdr:row>94</xdr:row>
      <xdr:rowOff>142875</xdr:rowOff>
    </xdr:from>
    <xdr:to>
      <xdr:col>17</xdr:col>
      <xdr:colOff>400050</xdr:colOff>
      <xdr:row>117</xdr:row>
      <xdr:rowOff>133350</xdr:rowOff>
    </xdr:to>
    <xdr:graphicFrame>
      <xdr:nvGraphicFramePr>
        <xdr:cNvPr id="9" name="Chart 12"/>
        <xdr:cNvGraphicFramePr/>
      </xdr:nvGraphicFramePr>
      <xdr:xfrm>
        <a:off x="6191250" y="16259175"/>
        <a:ext cx="5867400" cy="3933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4.50390625" style="0" customWidth="1"/>
    <col min="2" max="2" width="5.75390625" style="0" customWidth="1"/>
    <col min="3" max="3" width="7.25390625" style="0" customWidth="1"/>
    <col min="4" max="4" width="11.375" style="0" customWidth="1"/>
    <col min="5" max="5" width="9.875" style="0" customWidth="1"/>
  </cols>
  <sheetData>
    <row r="2" spans="1:7" ht="13.5">
      <c r="A2" s="8" t="s">
        <v>9</v>
      </c>
      <c r="B2" s="8"/>
      <c r="C2" s="8"/>
      <c r="D2" s="8"/>
      <c r="E2" s="8"/>
      <c r="F2" s="8"/>
      <c r="G2" s="8"/>
    </row>
    <row r="4" spans="1:2" ht="13.5">
      <c r="A4" s="3" t="s">
        <v>0</v>
      </c>
      <c r="B4">
        <v>16</v>
      </c>
    </row>
    <row r="5" ht="13.5">
      <c r="A5" s="3"/>
    </row>
    <row r="6" spans="2:3" ht="13.5">
      <c r="B6" s="5"/>
      <c r="C6" s="3" t="s">
        <v>1</v>
      </c>
    </row>
    <row r="7" spans="1:18" ht="13.5">
      <c r="A7" s="4"/>
      <c r="B7" s="6"/>
      <c r="C7" s="4">
        <v>0</v>
      </c>
      <c r="D7" s="4">
        <f>C7+1</f>
        <v>1</v>
      </c>
      <c r="E7" s="4">
        <f aca="true" t="shared" si="0" ref="E7:R7">D7+1</f>
        <v>2</v>
      </c>
      <c r="F7" s="4">
        <f t="shared" si="0"/>
        <v>3</v>
      </c>
      <c r="G7" s="4">
        <f t="shared" si="0"/>
        <v>4</v>
      </c>
      <c r="H7" s="4">
        <f t="shared" si="0"/>
        <v>5</v>
      </c>
      <c r="I7" s="4">
        <f t="shared" si="0"/>
        <v>6</v>
      </c>
      <c r="J7" s="4">
        <f t="shared" si="0"/>
        <v>7</v>
      </c>
      <c r="K7" s="4">
        <f t="shared" si="0"/>
        <v>8</v>
      </c>
      <c r="L7" s="4">
        <f t="shared" si="0"/>
        <v>9</v>
      </c>
      <c r="M7" s="4">
        <f t="shared" si="0"/>
        <v>10</v>
      </c>
      <c r="N7" s="4">
        <f t="shared" si="0"/>
        <v>11</v>
      </c>
      <c r="O7" s="4">
        <f t="shared" si="0"/>
        <v>12</v>
      </c>
      <c r="P7" s="4">
        <f t="shared" si="0"/>
        <v>13</v>
      </c>
      <c r="Q7" s="4">
        <f t="shared" si="0"/>
        <v>14</v>
      </c>
      <c r="R7" s="4">
        <f t="shared" si="0"/>
        <v>15</v>
      </c>
    </row>
    <row r="8" spans="1:18" ht="13.5">
      <c r="A8" s="3" t="s">
        <v>2</v>
      </c>
      <c r="B8" s="5">
        <v>0</v>
      </c>
      <c r="C8">
        <f>SQRT(2/$B$4)*SQRT(1/2)</f>
        <v>0.25</v>
      </c>
      <c r="D8">
        <f>SQRT(2/$B$4)*COS(((2*B8+1)*$D$7*PI())/(2*$B$4))</f>
        <v>0.351850934381596</v>
      </c>
      <c r="E8">
        <f>SQRT(2/$B$4)*COS(((2*B8+1)*$E$7*PI())/(2*$B$4))</f>
        <v>0.346759961330537</v>
      </c>
      <c r="F8">
        <f>SQRT(2/$B$4)*COS(((2*B8+1)*$F$7*PI())/(2*$B$4))</f>
        <v>0.338329500293588</v>
      </c>
      <c r="G8">
        <f>SQRT(2/$B$4)*COS(((2*B8+1)*$G$7*PI())/(2*$B$4))</f>
        <v>0.326640741219094</v>
      </c>
      <c r="H8">
        <f>SQRT(2/$B$4)*COS(((2*B8+1)*$H$7*PI())/(2*$B$4))</f>
        <v>0.311806253246668</v>
      </c>
      <c r="I8">
        <f>SQRT(2/$B$4)*COS(((2*B8+1)*$I$7*PI())/(2*$B$4))</f>
        <v>0.29396890060484</v>
      </c>
      <c r="J8">
        <f>SQRT(2/$B$4)*COS(((2*B8+1)*$J$7*PI())/(2*$B$4))</f>
        <v>0.273300466750439</v>
      </c>
      <c r="K8">
        <f>SQRT(2/$B$4)*COS(((2*B8+1)*$K$7*PI())/(2*$B$4))</f>
        <v>0.25</v>
      </c>
      <c r="L8">
        <f>SQRT(2/$B$4)*COS(((2*B8+1)*$L$7*PI())/(2*$B$4))</f>
        <v>0.224291896585659</v>
      </c>
      <c r="M8">
        <f>SQRT(2/$B$4)*COS(((2*B8+1)*$M$7*PI())/(2*$B$4))</f>
        <v>0.196423739596776</v>
      </c>
      <c r="N8">
        <f>SQRT(2/$B$4)*COS(((2*B8+1)*$N$7*PI())/(2*$B$4))</f>
        <v>0.166663914619437</v>
      </c>
      <c r="O8">
        <f>SQRT(2/$B$4)*COS(((2*B8+1)*$O$7*PI())/(2*$B$4))</f>
        <v>0.135299025036549</v>
      </c>
      <c r="P8">
        <f>SQRT(2/$B$4)*COS(((2*B8+1)*$P$7*PI())/(2*$B$4))</f>
        <v>0.102631131880589</v>
      </c>
      <c r="Q8">
        <f>SQRT(2/$B$4)*COS(((2*B8+1)*$Q$7*PI())/(2*$B$4))</f>
        <v>0.0689748448207358</v>
      </c>
      <c r="R8">
        <f>SQRT(2/$B$4)*COS(((2*B8+1)*$R$7*PI())/(2*$B$4))</f>
        <v>0.0346542922997729</v>
      </c>
    </row>
    <row r="9" spans="2:18" ht="13.5">
      <c r="B9" s="5">
        <f>B8+1</f>
        <v>1</v>
      </c>
      <c r="C9">
        <f aca="true" t="shared" si="1" ref="C9:C23">SQRT(2/$B$4)*SQRT(1/2)</f>
        <v>0.25</v>
      </c>
      <c r="D9">
        <f>SQRT(2/$B$4)*COS(((2*B9+1)*$D$7*PI())/(2*$B$4))</f>
        <v>0.338329500293588</v>
      </c>
      <c r="E9">
        <f aca="true" t="shared" si="2" ref="E9:E23">SQRT(2/$B$4)*COS(((2*B9+1)*$E$7*PI())/(2*$B$4))</f>
        <v>0.29396890060484</v>
      </c>
      <c r="F9">
        <f aca="true" t="shared" si="3" ref="F9:F23">SQRT(2/$B$4)*COS(((2*B9+1)*$F$7*PI())/(2*$B$4))</f>
        <v>0.224291896585659</v>
      </c>
      <c r="G9">
        <f aca="true" t="shared" si="4" ref="G9:G23">SQRT(2/$B$4)*COS(((2*B9+1)*$G$7*PI())/(2*$B$4))</f>
        <v>0.135299025036549</v>
      </c>
      <c r="H9">
        <f aca="true" t="shared" si="5" ref="H9:H23">SQRT(2/$B$4)*COS(((2*B9+1)*$H$7*PI())/(2*$B$4))</f>
        <v>0.0346542922997729</v>
      </c>
      <c r="I9">
        <f aca="true" t="shared" si="6" ref="I9:I23">SQRT(2/$B$4)*COS(((2*B9+1)*$I$7*PI())/(2*$B$4))</f>
        <v>-0.0689748448207357</v>
      </c>
      <c r="J9">
        <f aca="true" t="shared" si="7" ref="J9:J23">SQRT(2/$B$4)*COS(((2*B9+1)*$J$7*PI())/(2*$B$4))</f>
        <v>-0.166663914619437</v>
      </c>
      <c r="K9">
        <f aca="true" t="shared" si="8" ref="K9:K23">SQRT(2/$B$4)*COS(((2*B9+1)*$K$7*PI())/(2*$B$4))</f>
        <v>-0.25</v>
      </c>
      <c r="L9">
        <f aca="true" t="shared" si="9" ref="L9:L23">SQRT(2/$B$4)*COS(((2*B9+1)*$L$7*PI())/(2*$B$4))</f>
        <v>-0.311806253246668</v>
      </c>
      <c r="M9">
        <f aca="true" t="shared" si="10" ref="M9:M23">SQRT(2/$B$4)*COS(((2*B9+1)*$M$7*PI())/(2*$B$4))</f>
        <v>-0.346759961330537</v>
      </c>
      <c r="N9">
        <f aca="true" t="shared" si="11" ref="N9:N23">SQRT(2/$B$4)*COS(((2*B9+1)*$N$7*PI())/(2*$B$4))</f>
        <v>-0.351850934381596</v>
      </c>
      <c r="O9">
        <f aca="true" t="shared" si="12" ref="O9:O23">SQRT(2/$B$4)*COS(((2*B9+1)*$O$7*PI())/(2*$B$4))</f>
        <v>-0.326640741219094</v>
      </c>
      <c r="P9">
        <f aca="true" t="shared" si="13" ref="P9:P23">SQRT(2/$B$4)*COS(((2*B9+1)*$P$7*PI())/(2*$B$4))</f>
        <v>-0.273300466750439</v>
      </c>
      <c r="Q9">
        <f aca="true" t="shared" si="14" ref="Q9:Q23">SQRT(2/$B$4)*COS(((2*B9+1)*$Q$7*PI())/(2*$B$4))</f>
        <v>-0.196423739596776</v>
      </c>
      <c r="R9">
        <f aca="true" t="shared" si="15" ref="R9:R23">SQRT(2/$B$4)*COS(((2*B9+1)*$R$7*PI())/(2*$B$4))</f>
        <v>-0.102631131880589</v>
      </c>
    </row>
    <row r="10" spans="2:18" ht="13.5">
      <c r="B10" s="5">
        <f aca="true" t="shared" si="16" ref="B10:B23">B9+1</f>
        <v>2</v>
      </c>
      <c r="C10">
        <f t="shared" si="1"/>
        <v>0.25</v>
      </c>
      <c r="D10">
        <f>SQRT(2/$B$4)*COS(((2*B10+1)*$D$7*PI())/(2*$B$4))</f>
        <v>0.311806253246668</v>
      </c>
      <c r="E10">
        <f t="shared" si="2"/>
        <v>0.196423739596776</v>
      </c>
      <c r="F10">
        <f t="shared" si="3"/>
        <v>0.0346542922997729</v>
      </c>
      <c r="G10">
        <f t="shared" si="4"/>
        <v>-0.135299025036549</v>
      </c>
      <c r="H10">
        <f t="shared" si="5"/>
        <v>-0.273300466750439</v>
      </c>
      <c r="I10">
        <f t="shared" si="6"/>
        <v>-0.346759961330537</v>
      </c>
      <c r="J10">
        <f t="shared" si="7"/>
        <v>-0.338329500293588</v>
      </c>
      <c r="K10">
        <f t="shared" si="8"/>
        <v>-0.25</v>
      </c>
      <c r="L10">
        <f t="shared" si="9"/>
        <v>-0.102631131880589</v>
      </c>
      <c r="M10">
        <f t="shared" si="10"/>
        <v>0.0689748448207358</v>
      </c>
      <c r="N10">
        <f t="shared" si="11"/>
        <v>0.224291896585659</v>
      </c>
      <c r="O10">
        <f t="shared" si="12"/>
        <v>0.326640741219094</v>
      </c>
      <c r="P10">
        <f t="shared" si="13"/>
        <v>0.351850934381596</v>
      </c>
      <c r="Q10">
        <f t="shared" si="14"/>
        <v>0.29396890060484</v>
      </c>
      <c r="R10">
        <f t="shared" si="15"/>
        <v>0.166663914619437</v>
      </c>
    </row>
    <row r="11" spans="2:18" ht="13.5">
      <c r="B11" s="5">
        <f t="shared" si="16"/>
        <v>3</v>
      </c>
      <c r="C11">
        <f t="shared" si="1"/>
        <v>0.25</v>
      </c>
      <c r="D11">
        <f aca="true" t="shared" si="17" ref="D11:D23">SQRT(2/$B$4)*COS(((2*B11+1)*$D$7*PI())/(2*$B$4))</f>
        <v>0.273300466750439</v>
      </c>
      <c r="E11">
        <f t="shared" si="2"/>
        <v>0.0689748448207358</v>
      </c>
      <c r="F11">
        <f t="shared" si="3"/>
        <v>-0.166663914619437</v>
      </c>
      <c r="G11">
        <f t="shared" si="4"/>
        <v>-0.326640741219094</v>
      </c>
      <c r="H11">
        <f t="shared" si="5"/>
        <v>-0.338329500293588</v>
      </c>
      <c r="I11">
        <f t="shared" si="6"/>
        <v>-0.196423739596776</v>
      </c>
      <c r="J11">
        <f t="shared" si="7"/>
        <v>0.0346542922997727</v>
      </c>
      <c r="K11">
        <f t="shared" si="8"/>
        <v>0.25</v>
      </c>
      <c r="L11">
        <f t="shared" si="9"/>
        <v>0.351850934381596</v>
      </c>
      <c r="M11">
        <f t="shared" si="10"/>
        <v>0.29396890060484</v>
      </c>
      <c r="N11">
        <f t="shared" si="11"/>
        <v>0.102631131880589</v>
      </c>
      <c r="O11">
        <f t="shared" si="12"/>
        <v>-0.135299025036549</v>
      </c>
      <c r="P11">
        <f t="shared" si="13"/>
        <v>-0.311806253246668</v>
      </c>
      <c r="Q11">
        <f t="shared" si="14"/>
        <v>-0.346759961330537</v>
      </c>
      <c r="R11">
        <f t="shared" si="15"/>
        <v>-0.224291896585659</v>
      </c>
    </row>
    <row r="12" spans="2:18" ht="13.5">
      <c r="B12" s="5">
        <f t="shared" si="16"/>
        <v>4</v>
      </c>
      <c r="C12">
        <f t="shared" si="1"/>
        <v>0.25</v>
      </c>
      <c r="D12">
        <f t="shared" si="17"/>
        <v>0.224291896585659</v>
      </c>
      <c r="E12">
        <f t="shared" si="2"/>
        <v>-0.0689748448207357</v>
      </c>
      <c r="F12">
        <f t="shared" si="3"/>
        <v>-0.311806253246668</v>
      </c>
      <c r="G12">
        <f t="shared" si="4"/>
        <v>-0.326640741219094</v>
      </c>
      <c r="H12">
        <f t="shared" si="5"/>
        <v>-0.102631131880589</v>
      </c>
      <c r="I12">
        <f t="shared" si="6"/>
        <v>0.196423739596775</v>
      </c>
      <c r="J12">
        <f t="shared" si="7"/>
        <v>0.351850934381596</v>
      </c>
      <c r="K12">
        <f t="shared" si="8"/>
        <v>0.25</v>
      </c>
      <c r="L12">
        <f t="shared" si="9"/>
        <v>-0.0346542922997726</v>
      </c>
      <c r="M12">
        <f t="shared" si="10"/>
        <v>-0.29396890060484</v>
      </c>
      <c r="N12">
        <f t="shared" si="11"/>
        <v>-0.338329500293588</v>
      </c>
      <c r="O12">
        <f t="shared" si="12"/>
        <v>-0.13529902503655</v>
      </c>
      <c r="P12">
        <f t="shared" si="13"/>
        <v>0.166663914619437</v>
      </c>
      <c r="Q12">
        <f t="shared" si="14"/>
        <v>0.346759961330537</v>
      </c>
      <c r="R12">
        <f t="shared" si="15"/>
        <v>0.27330046675044</v>
      </c>
    </row>
    <row r="13" spans="2:18" ht="13.5">
      <c r="B13" s="5">
        <f t="shared" si="16"/>
        <v>5</v>
      </c>
      <c r="C13">
        <f t="shared" si="1"/>
        <v>0.25</v>
      </c>
      <c r="D13">
        <f t="shared" si="17"/>
        <v>0.166663914619437</v>
      </c>
      <c r="E13">
        <f t="shared" si="2"/>
        <v>-0.196423739596775</v>
      </c>
      <c r="F13">
        <f t="shared" si="3"/>
        <v>-0.351850934381596</v>
      </c>
      <c r="G13">
        <f t="shared" si="4"/>
        <v>-0.135299025036549</v>
      </c>
      <c r="H13">
        <f t="shared" si="5"/>
        <v>0.224291896585659</v>
      </c>
      <c r="I13">
        <f t="shared" si="6"/>
        <v>0.346759961330537</v>
      </c>
      <c r="J13">
        <f t="shared" si="7"/>
        <v>0.102631131880589</v>
      </c>
      <c r="K13">
        <f t="shared" si="8"/>
        <v>-0.25</v>
      </c>
      <c r="L13">
        <f t="shared" si="9"/>
        <v>-0.338329500293588</v>
      </c>
      <c r="M13">
        <f t="shared" si="10"/>
        <v>-0.0689748448207357</v>
      </c>
      <c r="N13">
        <f t="shared" si="11"/>
        <v>0.273300466750439</v>
      </c>
      <c r="O13">
        <f t="shared" si="12"/>
        <v>0.326640741219094</v>
      </c>
      <c r="P13">
        <f t="shared" si="13"/>
        <v>0.0346542922997729</v>
      </c>
      <c r="Q13">
        <f t="shared" si="14"/>
        <v>-0.29396890060484</v>
      </c>
      <c r="R13">
        <f t="shared" si="15"/>
        <v>-0.311806253246668</v>
      </c>
    </row>
    <row r="14" spans="2:18" ht="13.5">
      <c r="B14" s="5">
        <f t="shared" si="16"/>
        <v>6</v>
      </c>
      <c r="C14">
        <f t="shared" si="1"/>
        <v>0.25</v>
      </c>
      <c r="D14">
        <f t="shared" si="17"/>
        <v>0.102631131880589</v>
      </c>
      <c r="E14">
        <f t="shared" si="2"/>
        <v>-0.29396890060484</v>
      </c>
      <c r="F14">
        <f t="shared" si="3"/>
        <v>-0.273300466750439</v>
      </c>
      <c r="G14">
        <f t="shared" si="4"/>
        <v>0.135299025036549</v>
      </c>
      <c r="H14">
        <f t="shared" si="5"/>
        <v>0.351850934381596</v>
      </c>
      <c r="I14">
        <f t="shared" si="6"/>
        <v>0.0689748448207359</v>
      </c>
      <c r="J14">
        <f t="shared" si="7"/>
        <v>-0.311806253246668</v>
      </c>
      <c r="K14">
        <f t="shared" si="8"/>
        <v>-0.25</v>
      </c>
      <c r="L14">
        <f t="shared" si="9"/>
        <v>0.166663914619437</v>
      </c>
      <c r="M14">
        <f t="shared" si="10"/>
        <v>0.346759961330537</v>
      </c>
      <c r="N14">
        <f t="shared" si="11"/>
        <v>0.0346542922997729</v>
      </c>
      <c r="O14">
        <f t="shared" si="12"/>
        <v>-0.326640741219094</v>
      </c>
      <c r="P14">
        <f t="shared" si="13"/>
        <v>-0.224291896585659</v>
      </c>
      <c r="Q14">
        <f t="shared" si="14"/>
        <v>0.196423739596775</v>
      </c>
      <c r="R14">
        <f t="shared" si="15"/>
        <v>0.338329500293588</v>
      </c>
    </row>
    <row r="15" spans="2:18" ht="13.5">
      <c r="B15" s="5">
        <f t="shared" si="16"/>
        <v>7</v>
      </c>
      <c r="C15">
        <f t="shared" si="1"/>
        <v>0.25</v>
      </c>
      <c r="D15">
        <f t="shared" si="17"/>
        <v>0.0346542922997729</v>
      </c>
      <c r="E15">
        <f t="shared" si="2"/>
        <v>-0.346759961330537</v>
      </c>
      <c r="F15">
        <f t="shared" si="3"/>
        <v>-0.102631131880589</v>
      </c>
      <c r="G15">
        <f t="shared" si="4"/>
        <v>0.326640741219094</v>
      </c>
      <c r="H15">
        <f t="shared" si="5"/>
        <v>0.166663914619437</v>
      </c>
      <c r="I15">
        <f t="shared" si="6"/>
        <v>-0.29396890060484</v>
      </c>
      <c r="J15">
        <f t="shared" si="7"/>
        <v>-0.224291896585659</v>
      </c>
      <c r="K15">
        <f t="shared" si="8"/>
        <v>0.25</v>
      </c>
      <c r="L15">
        <f t="shared" si="9"/>
        <v>0.27330046675044</v>
      </c>
      <c r="M15">
        <f t="shared" si="10"/>
        <v>-0.196423739596775</v>
      </c>
      <c r="N15">
        <f t="shared" si="11"/>
        <v>-0.311806253246668</v>
      </c>
      <c r="O15">
        <f t="shared" si="12"/>
        <v>0.135299025036549</v>
      </c>
      <c r="P15">
        <f t="shared" si="13"/>
        <v>0.338329500293588</v>
      </c>
      <c r="Q15">
        <f t="shared" si="14"/>
        <v>-0.0689748448207359</v>
      </c>
      <c r="R15">
        <f t="shared" si="15"/>
        <v>-0.351850934381596</v>
      </c>
    </row>
    <row r="16" spans="2:18" ht="13.5">
      <c r="B16" s="5">
        <f t="shared" si="16"/>
        <v>8</v>
      </c>
      <c r="C16">
        <f t="shared" si="1"/>
        <v>0.25</v>
      </c>
      <c r="D16">
        <f t="shared" si="17"/>
        <v>-0.0346542922997729</v>
      </c>
      <c r="E16">
        <f t="shared" si="2"/>
        <v>-0.346759961330537</v>
      </c>
      <c r="F16">
        <f t="shared" si="3"/>
        <v>0.102631131880589</v>
      </c>
      <c r="G16">
        <f t="shared" si="4"/>
        <v>0.326640741219094</v>
      </c>
      <c r="H16">
        <f t="shared" si="5"/>
        <v>-0.166663914619437</v>
      </c>
      <c r="I16">
        <f t="shared" si="6"/>
        <v>-0.29396890060484</v>
      </c>
      <c r="J16">
        <f t="shared" si="7"/>
        <v>0.224291896585659</v>
      </c>
      <c r="K16">
        <f t="shared" si="8"/>
        <v>0.25</v>
      </c>
      <c r="L16">
        <f t="shared" si="9"/>
        <v>-0.273300466750439</v>
      </c>
      <c r="M16">
        <f t="shared" si="10"/>
        <v>-0.196423739596776</v>
      </c>
      <c r="N16">
        <f t="shared" si="11"/>
        <v>0.311806253246668</v>
      </c>
      <c r="O16">
        <f t="shared" si="12"/>
        <v>0.13529902503655</v>
      </c>
      <c r="P16">
        <f t="shared" si="13"/>
        <v>-0.338329500293588</v>
      </c>
      <c r="Q16">
        <f t="shared" si="14"/>
        <v>-0.0689748448207365</v>
      </c>
      <c r="R16">
        <f t="shared" si="15"/>
        <v>0.351850934381596</v>
      </c>
    </row>
    <row r="17" spans="2:18" ht="13.5">
      <c r="B17" s="5">
        <f t="shared" si="16"/>
        <v>9</v>
      </c>
      <c r="C17">
        <f t="shared" si="1"/>
        <v>0.25</v>
      </c>
      <c r="D17">
        <f t="shared" si="17"/>
        <v>-0.102631131880589</v>
      </c>
      <c r="E17">
        <f t="shared" si="2"/>
        <v>-0.29396890060484</v>
      </c>
      <c r="F17">
        <f t="shared" si="3"/>
        <v>0.273300466750439</v>
      </c>
      <c r="G17">
        <f t="shared" si="4"/>
        <v>0.13529902503655</v>
      </c>
      <c r="H17">
        <f t="shared" si="5"/>
        <v>-0.351850934381596</v>
      </c>
      <c r="I17">
        <f t="shared" si="6"/>
        <v>0.0689748448207354</v>
      </c>
      <c r="J17">
        <f t="shared" si="7"/>
        <v>0.311806253246668</v>
      </c>
      <c r="K17">
        <f t="shared" si="8"/>
        <v>-0.25</v>
      </c>
      <c r="L17">
        <f t="shared" si="9"/>
        <v>-0.166663914619437</v>
      </c>
      <c r="M17">
        <f t="shared" si="10"/>
        <v>0.346759961330537</v>
      </c>
      <c r="N17">
        <f t="shared" si="11"/>
        <v>-0.0346542922997731</v>
      </c>
      <c r="O17">
        <f t="shared" si="12"/>
        <v>-0.326640741219094</v>
      </c>
      <c r="P17">
        <f t="shared" si="13"/>
        <v>0.224291896585659</v>
      </c>
      <c r="Q17">
        <f t="shared" si="14"/>
        <v>0.196423739596776</v>
      </c>
      <c r="R17">
        <f t="shared" si="15"/>
        <v>-0.338329500293588</v>
      </c>
    </row>
    <row r="18" spans="2:18" ht="13.5">
      <c r="B18" s="5">
        <f t="shared" si="16"/>
        <v>10</v>
      </c>
      <c r="C18">
        <f t="shared" si="1"/>
        <v>0.25</v>
      </c>
      <c r="D18">
        <f t="shared" si="17"/>
        <v>-0.166663914619437</v>
      </c>
      <c r="E18">
        <f t="shared" si="2"/>
        <v>-0.196423739596776</v>
      </c>
      <c r="F18">
        <f t="shared" si="3"/>
        <v>0.351850934381596</v>
      </c>
      <c r="G18">
        <f t="shared" si="4"/>
        <v>-0.135299025036549</v>
      </c>
      <c r="H18">
        <f t="shared" si="5"/>
        <v>-0.224291896585659</v>
      </c>
      <c r="I18">
        <f t="shared" si="6"/>
        <v>0.346759961330537</v>
      </c>
      <c r="J18">
        <f t="shared" si="7"/>
        <v>-0.102631131880589</v>
      </c>
      <c r="K18">
        <f t="shared" si="8"/>
        <v>-0.25</v>
      </c>
      <c r="L18">
        <f t="shared" si="9"/>
        <v>0.338329500293588</v>
      </c>
      <c r="M18">
        <f t="shared" si="10"/>
        <v>-0.0689748448207359</v>
      </c>
      <c r="N18">
        <f t="shared" si="11"/>
        <v>-0.273300466750439</v>
      </c>
      <c r="O18">
        <f t="shared" si="12"/>
        <v>0.326640741219094</v>
      </c>
      <c r="P18">
        <f t="shared" si="13"/>
        <v>-0.034654292299773</v>
      </c>
      <c r="Q18">
        <f t="shared" si="14"/>
        <v>-0.29396890060484</v>
      </c>
      <c r="R18">
        <f t="shared" si="15"/>
        <v>0.311806253246668</v>
      </c>
    </row>
    <row r="19" spans="2:18" ht="13.5">
      <c r="B19" s="5">
        <f t="shared" si="16"/>
        <v>11</v>
      </c>
      <c r="C19">
        <f t="shared" si="1"/>
        <v>0.25</v>
      </c>
      <c r="D19">
        <f t="shared" si="17"/>
        <v>-0.224291896585659</v>
      </c>
      <c r="E19">
        <f t="shared" si="2"/>
        <v>-0.0689748448207359</v>
      </c>
      <c r="F19">
        <f t="shared" si="3"/>
        <v>0.311806253246668</v>
      </c>
      <c r="G19">
        <f t="shared" si="4"/>
        <v>-0.326640741219094</v>
      </c>
      <c r="H19">
        <f t="shared" si="5"/>
        <v>0.102631131880589</v>
      </c>
      <c r="I19">
        <f t="shared" si="6"/>
        <v>0.196423739596776</v>
      </c>
      <c r="J19">
        <f t="shared" si="7"/>
        <v>-0.351850934381596</v>
      </c>
      <c r="K19">
        <f t="shared" si="8"/>
        <v>0.25</v>
      </c>
      <c r="L19">
        <f t="shared" si="9"/>
        <v>0.0346542922997737</v>
      </c>
      <c r="M19">
        <f t="shared" si="10"/>
        <v>-0.29396890060484</v>
      </c>
      <c r="N19">
        <f t="shared" si="11"/>
        <v>0.338329500293588</v>
      </c>
      <c r="O19">
        <f t="shared" si="12"/>
        <v>-0.135299025036549</v>
      </c>
      <c r="P19">
        <f t="shared" si="13"/>
        <v>-0.166663914619437</v>
      </c>
      <c r="Q19">
        <f t="shared" si="14"/>
        <v>0.346759961330537</v>
      </c>
      <c r="R19">
        <f t="shared" si="15"/>
        <v>-0.27330046675044</v>
      </c>
    </row>
    <row r="20" spans="2:18" ht="13.5">
      <c r="B20" s="5">
        <f t="shared" si="16"/>
        <v>12</v>
      </c>
      <c r="C20">
        <f t="shared" si="1"/>
        <v>0.25</v>
      </c>
      <c r="D20">
        <f t="shared" si="17"/>
        <v>-0.273300466750439</v>
      </c>
      <c r="E20">
        <f t="shared" si="2"/>
        <v>0.0689748448207358</v>
      </c>
      <c r="F20">
        <f t="shared" si="3"/>
        <v>0.166663914619437</v>
      </c>
      <c r="G20">
        <f t="shared" si="4"/>
        <v>-0.326640741219094</v>
      </c>
      <c r="H20">
        <f t="shared" si="5"/>
        <v>0.338329500293588</v>
      </c>
      <c r="I20">
        <f t="shared" si="6"/>
        <v>-0.196423739596775</v>
      </c>
      <c r="J20">
        <f t="shared" si="7"/>
        <v>-0.0346542922997736</v>
      </c>
      <c r="K20">
        <f t="shared" si="8"/>
        <v>0.25</v>
      </c>
      <c r="L20">
        <f t="shared" si="9"/>
        <v>-0.351850934381596</v>
      </c>
      <c r="M20">
        <f t="shared" si="10"/>
        <v>0.293968900604839</v>
      </c>
      <c r="N20">
        <f t="shared" si="11"/>
        <v>-0.102631131880589</v>
      </c>
      <c r="O20">
        <f t="shared" si="12"/>
        <v>-0.13529902503655</v>
      </c>
      <c r="P20">
        <f t="shared" si="13"/>
        <v>0.311806253246668</v>
      </c>
      <c r="Q20">
        <f t="shared" si="14"/>
        <v>-0.346759961330537</v>
      </c>
      <c r="R20">
        <f t="shared" si="15"/>
        <v>0.224291896585659</v>
      </c>
    </row>
    <row r="21" spans="2:18" ht="13.5">
      <c r="B21" s="5">
        <f t="shared" si="16"/>
        <v>13</v>
      </c>
      <c r="C21">
        <f t="shared" si="1"/>
        <v>0.25</v>
      </c>
      <c r="D21">
        <f t="shared" si="17"/>
        <v>-0.311806253246668</v>
      </c>
      <c r="E21">
        <f t="shared" si="2"/>
        <v>0.196423739596775</v>
      </c>
      <c r="F21">
        <f t="shared" si="3"/>
        <v>-0.0346542922997726</v>
      </c>
      <c r="G21">
        <f t="shared" si="4"/>
        <v>-0.13529902503655</v>
      </c>
      <c r="H21">
        <f t="shared" si="5"/>
        <v>0.27330046675044</v>
      </c>
      <c r="I21">
        <f t="shared" si="6"/>
        <v>-0.346759961330537</v>
      </c>
      <c r="J21">
        <f t="shared" si="7"/>
        <v>0.338329500293588</v>
      </c>
      <c r="K21">
        <f t="shared" si="8"/>
        <v>-0.25</v>
      </c>
      <c r="L21">
        <f t="shared" si="9"/>
        <v>0.102631131880589</v>
      </c>
      <c r="M21">
        <f t="shared" si="10"/>
        <v>0.0689748448207365</v>
      </c>
      <c r="N21">
        <f t="shared" si="11"/>
        <v>-0.224291896585659</v>
      </c>
      <c r="O21">
        <f t="shared" si="12"/>
        <v>0.326640741219094</v>
      </c>
      <c r="P21">
        <f t="shared" si="13"/>
        <v>-0.351850934381596</v>
      </c>
      <c r="Q21">
        <f t="shared" si="14"/>
        <v>0.29396890060484</v>
      </c>
      <c r="R21">
        <f t="shared" si="15"/>
        <v>-0.166663914619435</v>
      </c>
    </row>
    <row r="22" spans="2:18" ht="13.5">
      <c r="B22" s="5">
        <f t="shared" si="16"/>
        <v>14</v>
      </c>
      <c r="C22">
        <f t="shared" si="1"/>
        <v>0.25</v>
      </c>
      <c r="D22">
        <f t="shared" si="17"/>
        <v>-0.338329500293588</v>
      </c>
      <c r="E22">
        <f t="shared" si="2"/>
        <v>0.29396890060484</v>
      </c>
      <c r="F22">
        <f t="shared" si="3"/>
        <v>-0.224291896585659</v>
      </c>
      <c r="G22">
        <f t="shared" si="4"/>
        <v>0.135299025036549</v>
      </c>
      <c r="H22">
        <f t="shared" si="5"/>
        <v>-0.0346542922997726</v>
      </c>
      <c r="I22">
        <f t="shared" si="6"/>
        <v>-0.0689748448207364</v>
      </c>
      <c r="J22">
        <f t="shared" si="7"/>
        <v>0.166663914619437</v>
      </c>
      <c r="K22">
        <f t="shared" si="8"/>
        <v>-0.25</v>
      </c>
      <c r="L22">
        <f t="shared" si="9"/>
        <v>0.311806253246668</v>
      </c>
      <c r="M22">
        <f t="shared" si="10"/>
        <v>-0.346759961330537</v>
      </c>
      <c r="N22">
        <f t="shared" si="11"/>
        <v>0.351850934381596</v>
      </c>
      <c r="O22">
        <f t="shared" si="12"/>
        <v>-0.326640741219094</v>
      </c>
      <c r="P22">
        <f t="shared" si="13"/>
        <v>0.273300466750439</v>
      </c>
      <c r="Q22">
        <f t="shared" si="14"/>
        <v>-0.196423739596775</v>
      </c>
      <c r="R22">
        <f t="shared" si="15"/>
        <v>0.102631131880589</v>
      </c>
    </row>
    <row r="23" spans="2:18" ht="13.5">
      <c r="B23" s="5">
        <f t="shared" si="16"/>
        <v>15</v>
      </c>
      <c r="C23">
        <f t="shared" si="1"/>
        <v>0.25</v>
      </c>
      <c r="D23">
        <f t="shared" si="17"/>
        <v>-0.351850934381596</v>
      </c>
      <c r="E23">
        <f t="shared" si="2"/>
        <v>0.346759961330537</v>
      </c>
      <c r="F23">
        <f t="shared" si="3"/>
        <v>-0.338329500293588</v>
      </c>
      <c r="G23">
        <f t="shared" si="4"/>
        <v>0.326640741219094</v>
      </c>
      <c r="H23">
        <f t="shared" si="5"/>
        <v>-0.311806253246668</v>
      </c>
      <c r="I23">
        <f t="shared" si="6"/>
        <v>0.293968900604839</v>
      </c>
      <c r="J23">
        <f t="shared" si="7"/>
        <v>-0.273300466750439</v>
      </c>
      <c r="K23">
        <f t="shared" si="8"/>
        <v>0.25</v>
      </c>
      <c r="L23">
        <f t="shared" si="9"/>
        <v>-0.224291896585659</v>
      </c>
      <c r="M23">
        <f t="shared" si="10"/>
        <v>0.196423739596775</v>
      </c>
      <c r="N23">
        <f t="shared" si="11"/>
        <v>-0.166663914619435</v>
      </c>
      <c r="O23">
        <f t="shared" si="12"/>
        <v>0.135299025036548</v>
      </c>
      <c r="P23">
        <f t="shared" si="13"/>
        <v>-0.102631131880588</v>
      </c>
      <c r="Q23">
        <f t="shared" si="14"/>
        <v>0.0689748448207343</v>
      </c>
      <c r="R23">
        <f t="shared" si="15"/>
        <v>-0.0346542922997715</v>
      </c>
    </row>
    <row r="26" spans="2:18" ht="13.5">
      <c r="B26" s="1" t="s">
        <v>2</v>
      </c>
      <c r="C26" s="1">
        <v>0</v>
      </c>
      <c r="D26" s="1">
        <f>C26+1</f>
        <v>1</v>
      </c>
      <c r="E26" s="1">
        <f aca="true" t="shared" si="18" ref="E26:R26">D26+1</f>
        <v>2</v>
      </c>
      <c r="F26" s="1">
        <f t="shared" si="18"/>
        <v>3</v>
      </c>
      <c r="G26" s="1">
        <f t="shared" si="18"/>
        <v>4</v>
      </c>
      <c r="H26" s="1">
        <f t="shared" si="18"/>
        <v>5</v>
      </c>
      <c r="I26" s="1">
        <f t="shared" si="18"/>
        <v>6</v>
      </c>
      <c r="J26" s="1">
        <f t="shared" si="18"/>
        <v>7</v>
      </c>
      <c r="K26" s="1">
        <f t="shared" si="18"/>
        <v>8</v>
      </c>
      <c r="L26" s="1">
        <f t="shared" si="18"/>
        <v>9</v>
      </c>
      <c r="M26" s="1">
        <f t="shared" si="18"/>
        <v>10</v>
      </c>
      <c r="N26" s="1">
        <f t="shared" si="18"/>
        <v>11</v>
      </c>
      <c r="O26" s="1">
        <f t="shared" si="18"/>
        <v>12</v>
      </c>
      <c r="P26" s="1">
        <f t="shared" si="18"/>
        <v>13</v>
      </c>
      <c r="Q26" s="1">
        <f t="shared" si="18"/>
        <v>14</v>
      </c>
      <c r="R26" s="1">
        <f t="shared" si="18"/>
        <v>15</v>
      </c>
    </row>
    <row r="27" spans="2:18" ht="13.5">
      <c r="B27" s="1" t="s">
        <v>3</v>
      </c>
      <c r="C27" s="1">
        <v>0</v>
      </c>
      <c r="D27" s="1">
        <v>1</v>
      </c>
      <c r="E27" s="1">
        <v>2</v>
      </c>
      <c r="F27" s="1">
        <v>3</v>
      </c>
      <c r="G27" s="1">
        <v>4</v>
      </c>
      <c r="H27" s="1">
        <v>5</v>
      </c>
      <c r="I27" s="1">
        <v>6</v>
      </c>
      <c r="J27" s="1">
        <v>7</v>
      </c>
      <c r="K27" s="1">
        <v>7</v>
      </c>
      <c r="L27" s="1">
        <v>6</v>
      </c>
      <c r="M27" s="1">
        <v>5</v>
      </c>
      <c r="N27" s="1">
        <v>4</v>
      </c>
      <c r="O27" s="1">
        <v>3</v>
      </c>
      <c r="P27" s="1">
        <v>2</v>
      </c>
      <c r="Q27" s="1">
        <v>1</v>
      </c>
      <c r="R27" s="1">
        <v>0</v>
      </c>
    </row>
    <row r="29" spans="2:18" ht="13.5">
      <c r="B29" s="1" t="s">
        <v>1</v>
      </c>
      <c r="C29" s="1">
        <v>0</v>
      </c>
      <c r="D29" s="1">
        <f>C29+1</f>
        <v>1</v>
      </c>
      <c r="E29" s="1">
        <f aca="true" t="shared" si="19" ref="E29:R29">D29+1</f>
        <v>2</v>
      </c>
      <c r="F29" s="1">
        <f t="shared" si="19"/>
        <v>3</v>
      </c>
      <c r="G29" s="1">
        <f t="shared" si="19"/>
        <v>4</v>
      </c>
      <c r="H29" s="1">
        <f t="shared" si="19"/>
        <v>5</v>
      </c>
      <c r="I29" s="1">
        <f t="shared" si="19"/>
        <v>6</v>
      </c>
      <c r="J29" s="1">
        <f t="shared" si="19"/>
        <v>7</v>
      </c>
      <c r="K29" s="1">
        <f t="shared" si="19"/>
        <v>8</v>
      </c>
      <c r="L29" s="1">
        <f t="shared" si="19"/>
        <v>9</v>
      </c>
      <c r="M29" s="1">
        <f t="shared" si="19"/>
        <v>10</v>
      </c>
      <c r="N29" s="1">
        <f t="shared" si="19"/>
        <v>11</v>
      </c>
      <c r="O29" s="1">
        <f t="shared" si="19"/>
        <v>12</v>
      </c>
      <c r="P29" s="1">
        <f t="shared" si="19"/>
        <v>13</v>
      </c>
      <c r="Q29" s="1">
        <f>P29+1</f>
        <v>14</v>
      </c>
      <c r="R29" s="1">
        <f t="shared" si="19"/>
        <v>15</v>
      </c>
    </row>
    <row r="30" spans="2:18" ht="13.5">
      <c r="B30" s="1" t="s">
        <v>4</v>
      </c>
      <c r="C30" s="9">
        <f>C8*$C$27+C9*$D$27+C10*$E$27+C11*$F$27+C12*$G$27+C13*$H$27+C14*$I$27+C15*$J$27+C16*$K$27+C17*$L$27+C18*$M$27+C19*$N$27+C20*$O$27+C21*$P$27+C22*$Q$27+C23*$R$27</f>
        <v>14</v>
      </c>
      <c r="D30" s="1">
        <f aca="true" t="shared" si="20" ref="D30:R30">D8*$C$27+D9*$D$27+D10*$E$27+D11*$F$27+D12*$G$27+D13*$H$27+D14*$I$27+D15*$J$27+D16*$K$27+D17*$L$27+D18*$M$27+D19*$N$27+D20*$O$27+D21*$P$27+D22*$Q$27+D23*$R$27</f>
        <v>0</v>
      </c>
      <c r="E30" s="9">
        <f>E8*$C$27+E9*$D$27+E10*$E$27+E11*$F$27+E12*$G$27+E13*$H$27+E14*$I$27+E15*$J$27+E16*$K$27+E17*$L$27+E18*$M$27+E19*$N$27+E20*$O$27+E21*$P$27+E22*$Q$27+E23*$R$27</f>
        <v>-9.11082059189804</v>
      </c>
      <c r="F30" s="1">
        <f t="shared" si="20"/>
        <v>0</v>
      </c>
      <c r="G30" s="1">
        <f t="shared" si="20"/>
        <v>3.88578058618805E-15</v>
      </c>
      <c r="H30" s="1">
        <f t="shared" si="20"/>
        <v>2.52575738102223E-15</v>
      </c>
      <c r="I30" s="9">
        <f t="shared" si="20"/>
        <v>-0.952408913083631</v>
      </c>
      <c r="J30" s="1">
        <f t="shared" si="20"/>
        <v>-2.85882428840978E-15</v>
      </c>
      <c r="K30" s="1">
        <f t="shared" si="20"/>
        <v>0</v>
      </c>
      <c r="L30" s="1">
        <f t="shared" si="20"/>
        <v>1.14908083048704E-14</v>
      </c>
      <c r="M30" s="9">
        <f t="shared" si="20"/>
        <v>-0.284119611183583</v>
      </c>
      <c r="N30" s="1">
        <f t="shared" si="20"/>
        <v>-1.22124532708767E-15</v>
      </c>
      <c r="O30" s="1">
        <f t="shared" si="20"/>
        <v>-1.66533453693773E-16</v>
      </c>
      <c r="P30" s="1">
        <f t="shared" si="20"/>
        <v>-3.88578058618805E-16</v>
      </c>
      <c r="Q30" s="9">
        <f t="shared" si="20"/>
        <v>-0.0717039124905178</v>
      </c>
      <c r="R30" s="1">
        <f t="shared" si="20"/>
        <v>3.91353616180368E-15</v>
      </c>
    </row>
    <row r="33" spans="2:4" ht="13.5">
      <c r="B33" s="1" t="s">
        <v>1</v>
      </c>
      <c r="C33" s="1" t="s">
        <v>5</v>
      </c>
      <c r="D33" s="1" t="s">
        <v>6</v>
      </c>
    </row>
    <row r="34" spans="2:4" ht="13.5">
      <c r="B34" s="1">
        <v>0</v>
      </c>
      <c r="C34" s="1">
        <f>C30</f>
        <v>14</v>
      </c>
      <c r="D34" s="1">
        <f>C8*$C$34+D8*$C$35+E8*$C$36+F8*$C$37+G8*$C$38+H8*$C$39+I8*$C$40+J8*$C$41+K8*$C$42+L8*$C$43+M8*$C$44+N8*$C$45+O8*$C$46+P8*$C$47+Q8*$C$48+R8*$C$49</f>
        <v>-8.011298509506E-16</v>
      </c>
    </row>
    <row r="35" spans="2:4" ht="13.5">
      <c r="B35" s="1">
        <f>B34+1</f>
        <v>1</v>
      </c>
      <c r="C35" s="1">
        <f>D30</f>
        <v>0</v>
      </c>
      <c r="D35" s="1">
        <f>C9*$C$34+D9*$C$35+E9*$C$36+F9*$C$37+G9*$C$38+H9*$C$39+I9*$C$40+J9*$C$41+K9*$C$42+L9*$C$43+M9*$C$44+N9*$C$45+O9*$C$46+P9*$C$47+Q9*$C$48+R9*$C$49</f>
        <v>0.999999999999996</v>
      </c>
    </row>
    <row r="36" spans="2:4" ht="13.5">
      <c r="B36" s="1">
        <f aca="true" t="shared" si="21" ref="B36:B49">B35+1</f>
        <v>2</v>
      </c>
      <c r="C36" s="1">
        <f>E30</f>
        <v>-9.11082059189804</v>
      </c>
      <c r="D36" s="1">
        <f aca="true" t="shared" si="22" ref="D36:D49">C10*$C$34+D10*$C$35+E10*$C$36+F10*$C$37+G10*$C$38+H10*$C$39+I10*$C$40+J10*$C$41+K10*$C$42+L10*$C$43+M10*$C$44+N10*$C$45+O10*$C$46+P10*$C$47+Q10*$C$48+R10*$C$49</f>
        <v>1.99999999999999</v>
      </c>
    </row>
    <row r="37" spans="2:4" ht="13.5">
      <c r="B37" s="1">
        <f t="shared" si="21"/>
        <v>3</v>
      </c>
      <c r="C37" s="1">
        <f>F30</f>
        <v>0</v>
      </c>
      <c r="D37" s="1">
        <f t="shared" si="22"/>
        <v>3</v>
      </c>
    </row>
    <row r="38" spans="2:4" ht="13.5">
      <c r="B38" s="1">
        <f t="shared" si="21"/>
        <v>4</v>
      </c>
      <c r="C38" s="1">
        <f>G30</f>
        <v>3.88578058618805E-15</v>
      </c>
      <c r="D38" s="1">
        <f t="shared" si="22"/>
        <v>4</v>
      </c>
    </row>
    <row r="39" spans="2:4" ht="13.5">
      <c r="B39" s="1">
        <f t="shared" si="21"/>
        <v>5</v>
      </c>
      <c r="C39" s="1">
        <f>H30</f>
        <v>2.52575738102223E-15</v>
      </c>
      <c r="D39" s="1">
        <f t="shared" si="22"/>
        <v>4.99999999999999</v>
      </c>
    </row>
    <row r="40" spans="2:4" ht="13.5">
      <c r="B40" s="1">
        <f t="shared" si="21"/>
        <v>6</v>
      </c>
      <c r="C40" s="1">
        <f>I30</f>
        <v>-0.952408913083631</v>
      </c>
      <c r="D40" s="1">
        <f t="shared" si="22"/>
        <v>6.00000000000001</v>
      </c>
    </row>
    <row r="41" spans="2:4" ht="13.5">
      <c r="B41" s="1">
        <f t="shared" si="21"/>
        <v>7</v>
      </c>
      <c r="C41" s="1">
        <f>J30</f>
        <v>-2.85882428840978E-15</v>
      </c>
      <c r="D41" s="1">
        <f t="shared" si="22"/>
        <v>7.00000000000001</v>
      </c>
    </row>
    <row r="42" spans="2:4" ht="13.5">
      <c r="B42" s="1">
        <f t="shared" si="21"/>
        <v>8</v>
      </c>
      <c r="C42" s="1">
        <f>K30</f>
        <v>0</v>
      </c>
      <c r="D42" s="1">
        <f t="shared" si="22"/>
        <v>7</v>
      </c>
    </row>
    <row r="43" spans="2:4" ht="13.5">
      <c r="B43" s="1">
        <f t="shared" si="21"/>
        <v>9</v>
      </c>
      <c r="C43" s="1">
        <f>L30</f>
        <v>1.14908083048704E-14</v>
      </c>
      <c r="D43" s="1">
        <f t="shared" si="22"/>
        <v>6</v>
      </c>
    </row>
    <row r="44" spans="2:4" ht="13.5">
      <c r="B44" s="1">
        <f t="shared" si="21"/>
        <v>10</v>
      </c>
      <c r="C44" s="1">
        <f>M30</f>
        <v>-0.284119611183583</v>
      </c>
      <c r="D44" s="1">
        <f t="shared" si="22"/>
        <v>5.00000000000001</v>
      </c>
    </row>
    <row r="45" spans="2:4" ht="13.5">
      <c r="B45" s="1">
        <f t="shared" si="21"/>
        <v>11</v>
      </c>
      <c r="C45" s="1">
        <f>N30</f>
        <v>-1.22124532708767E-15</v>
      </c>
      <c r="D45" s="1">
        <f t="shared" si="22"/>
        <v>4</v>
      </c>
    </row>
    <row r="46" spans="2:4" ht="13.5">
      <c r="B46" s="1">
        <f t="shared" si="21"/>
        <v>12</v>
      </c>
      <c r="C46" s="1">
        <f>O30</f>
        <v>-1.66533453693773E-16</v>
      </c>
      <c r="D46" s="1">
        <f t="shared" si="22"/>
        <v>3</v>
      </c>
    </row>
    <row r="47" spans="2:4" ht="13.5">
      <c r="B47" s="1">
        <f t="shared" si="21"/>
        <v>13</v>
      </c>
      <c r="C47" s="1">
        <f>P30</f>
        <v>-3.88578058618805E-16</v>
      </c>
      <c r="D47" s="1">
        <f t="shared" si="22"/>
        <v>2</v>
      </c>
    </row>
    <row r="48" spans="2:4" ht="13.5">
      <c r="B48" s="1">
        <f t="shared" si="21"/>
        <v>14</v>
      </c>
      <c r="C48" s="1">
        <f>Q30</f>
        <v>-0.0717039124905178</v>
      </c>
      <c r="D48" s="1">
        <f t="shared" si="22"/>
        <v>1</v>
      </c>
    </row>
    <row r="49" spans="2:4" ht="13.5">
      <c r="B49" s="1">
        <f t="shared" si="21"/>
        <v>15</v>
      </c>
      <c r="C49" s="1">
        <f>R30</f>
        <v>3.91353616180368E-15</v>
      </c>
      <c r="D49" s="1">
        <f t="shared" si="22"/>
        <v>-4.38309125700608E-15</v>
      </c>
    </row>
    <row r="52" spans="2:4" ht="13.5">
      <c r="B52" s="1" t="s">
        <v>1</v>
      </c>
      <c r="C52" s="1" t="s">
        <v>7</v>
      </c>
      <c r="D52" s="1" t="s">
        <v>8</v>
      </c>
    </row>
    <row r="53" spans="2:4" ht="13.5">
      <c r="B53" s="1">
        <v>0</v>
      </c>
      <c r="C53" s="2">
        <f>C34</f>
        <v>14</v>
      </c>
      <c r="D53" s="1">
        <f>C8*$C$53+D8*$C$54+E8*$C$55+F8*$C$56+G8*$C$57+H8*$C$58+I8*$C$59+J8*$C$60+K8*$C$61+L8*$C$62+M8*$C$63+N8*$C$64+O8*$C$65+P8*$C$66+Q8*$C$67+R8*$C$68</f>
        <v>0.0607536027585299</v>
      </c>
    </row>
    <row r="54" spans="2:4" ht="13.5">
      <c r="B54" s="1">
        <f>B53+1</f>
        <v>1</v>
      </c>
      <c r="C54" s="1">
        <v>0</v>
      </c>
      <c r="D54" s="1">
        <f aca="true" t="shared" si="23" ref="D54:D68">C9*$C$53+D9*$C$54+E9*$C$55+F9*$C$56+G9*$C$57+H9*$C$58+I9*$C$59+J9*$C$60+K9*$C$61+L9*$C$62+M9*$C$63+N9*$C$64+O9*$C$65+P9*$C$66+Q9*$C$67+R9*$C$68</f>
        <v>0.887394343977625</v>
      </c>
    </row>
    <row r="55" spans="2:4" ht="13.5">
      <c r="B55" s="1">
        <f aca="true" t="shared" si="24" ref="B55:B68">B54+1</f>
        <v>2</v>
      </c>
      <c r="C55" s="2">
        <f>C36</f>
        <v>-9.11082059189804</v>
      </c>
      <c r="D55" s="1">
        <f t="shared" si="23"/>
        <v>2.04067582641581</v>
      </c>
    </row>
    <row r="56" spans="2:4" ht="13.5">
      <c r="B56" s="1">
        <f t="shared" si="24"/>
        <v>3</v>
      </c>
      <c r="C56" s="1">
        <v>0</v>
      </c>
      <c r="D56" s="1">
        <f t="shared" si="23"/>
        <v>3.05865828381746</v>
      </c>
    </row>
    <row r="57" spans="2:4" ht="13.5">
      <c r="B57" s="1">
        <f t="shared" si="24"/>
        <v>4</v>
      </c>
      <c r="C57" s="1">
        <v>0</v>
      </c>
      <c r="D57" s="1">
        <f t="shared" si="23"/>
        <v>3.94134171618254</v>
      </c>
    </row>
    <row r="58" spans="2:4" ht="13.5">
      <c r="B58" s="1">
        <f t="shared" si="24"/>
        <v>5</v>
      </c>
      <c r="C58" s="1">
        <v>0</v>
      </c>
      <c r="D58" s="1">
        <f t="shared" si="23"/>
        <v>4.95932417358418</v>
      </c>
    </row>
    <row r="59" spans="2:4" ht="13.5">
      <c r="B59" s="1">
        <f t="shared" si="24"/>
        <v>6</v>
      </c>
      <c r="C59" s="2">
        <f>C40</f>
        <v>-0.952408913083631</v>
      </c>
      <c r="D59" s="1">
        <f t="shared" si="23"/>
        <v>6.11260565602238</v>
      </c>
    </row>
    <row r="60" spans="2:4" ht="13.5">
      <c r="B60" s="1">
        <f t="shared" si="24"/>
        <v>7</v>
      </c>
      <c r="C60" s="7">
        <v>0</v>
      </c>
      <c r="D60" s="1">
        <f t="shared" si="23"/>
        <v>6.93924639724147</v>
      </c>
    </row>
    <row r="61" spans="2:4" ht="13.5">
      <c r="B61" s="1">
        <f t="shared" si="24"/>
        <v>8</v>
      </c>
      <c r="C61" s="7">
        <v>0</v>
      </c>
      <c r="D61" s="1">
        <f t="shared" si="23"/>
        <v>6.93924639724147</v>
      </c>
    </row>
    <row r="62" spans="2:4" ht="13.5">
      <c r="B62" s="1">
        <f t="shared" si="24"/>
        <v>9</v>
      </c>
      <c r="C62" s="7">
        <v>0</v>
      </c>
      <c r="D62" s="1">
        <f t="shared" si="23"/>
        <v>6.11260565602238</v>
      </c>
    </row>
    <row r="63" spans="2:4" ht="13.5">
      <c r="B63" s="1">
        <f t="shared" si="24"/>
        <v>10</v>
      </c>
      <c r="C63" s="7">
        <v>0</v>
      </c>
      <c r="D63" s="1">
        <f t="shared" si="23"/>
        <v>4.95932417358419</v>
      </c>
    </row>
    <row r="64" spans="2:4" ht="13.5">
      <c r="B64" s="1">
        <f t="shared" si="24"/>
        <v>11</v>
      </c>
      <c r="C64" s="7">
        <v>0</v>
      </c>
      <c r="D64" s="1">
        <f t="shared" si="23"/>
        <v>3.94134171618255</v>
      </c>
    </row>
    <row r="65" spans="2:4" ht="13.5">
      <c r="B65" s="1">
        <f t="shared" si="24"/>
        <v>12</v>
      </c>
      <c r="C65" s="7">
        <v>0</v>
      </c>
      <c r="D65" s="1">
        <f t="shared" si="23"/>
        <v>3.05865828381745</v>
      </c>
    </row>
    <row r="66" spans="2:4" ht="13.5">
      <c r="B66" s="1">
        <f t="shared" si="24"/>
        <v>13</v>
      </c>
      <c r="C66" s="7">
        <v>0</v>
      </c>
      <c r="D66" s="1">
        <f t="shared" si="23"/>
        <v>2.04067582641582</v>
      </c>
    </row>
    <row r="67" spans="2:4" ht="13.5">
      <c r="B67" s="1">
        <f t="shared" si="24"/>
        <v>14</v>
      </c>
      <c r="C67" s="7">
        <v>0</v>
      </c>
      <c r="D67" s="1">
        <f t="shared" si="23"/>
        <v>0.887394343977625</v>
      </c>
    </row>
    <row r="68" spans="2:4" ht="13.5">
      <c r="B68" s="1">
        <f t="shared" si="24"/>
        <v>15</v>
      </c>
      <c r="C68" s="7">
        <v>0</v>
      </c>
      <c r="D68" s="1">
        <f t="shared" si="23"/>
        <v>0.0607536027585309</v>
      </c>
    </row>
  </sheetData>
  <mergeCells count="1">
    <mergeCell ref="A2:G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9" sqref="B1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宮崎明雄</dc:creator>
  <cp:keywords/>
  <dc:description/>
  <cp:lastModifiedBy>宮崎明雄</cp:lastModifiedBy>
  <dcterms:created xsi:type="dcterms:W3CDTF">2004-10-13T02:42:42Z</dcterms:created>
  <dcterms:modified xsi:type="dcterms:W3CDTF">2004-11-09T00:39:39Z</dcterms:modified>
  <cp:category/>
  <cp:version/>
  <cp:contentType/>
  <cp:contentStatus/>
</cp:coreProperties>
</file>